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mc:AlternateContent xmlns:mc="http://schemas.openxmlformats.org/markup-compatibility/2006">
    <mc:Choice Requires="x15">
      <x15ac:absPath xmlns:x15ac="http://schemas.microsoft.com/office/spreadsheetml/2010/11/ac" url="D:\Freelancing\Fiverr\pfalso excel formatting\"/>
    </mc:Choice>
  </mc:AlternateContent>
  <xr:revisionPtr revIDLastSave="0" documentId="13_ncr:1_{E2E81096-3492-40C5-899D-22C4D2ACDC7F}" xr6:coauthVersionLast="47" xr6:coauthVersionMax="47" xr10:uidLastSave="{00000000-0000-0000-0000-000000000000}"/>
  <bookViews>
    <workbookView xWindow="-108" yWindow="-108" windowWidth="23256" windowHeight="12456" tabRatio="749" xr2:uid="{00000000-000D-0000-FFFF-FFFF00000000}"/>
  </bookViews>
  <sheets>
    <sheet name="HOEPA Testing" sheetId="43" r:id="rId1"/>
    <sheet name="DataEntry" sheetId="41" state="hidden" r:id="rId2"/>
    <sheet name="Calendar_calculations" sheetId="39" state="hidden" r:id="rId3"/>
  </sheets>
  <definedNames>
    <definedName name="AppMethod">#REF!</definedName>
    <definedName name="CSEN">#REF!</definedName>
    <definedName name="Holidays">Calendar_calculations!$C$7:$DS$7</definedName>
    <definedName name="Orig_Fee">#REF!</definedName>
    <definedName name="Total_P_I">#REF!</definedName>
    <definedName name="Total_P_I_5_Years">#REF!</definedName>
  </definedNames>
  <calcPr calcId="191029"/>
</workbook>
</file>

<file path=xl/calcChain.xml><?xml version="1.0" encoding="utf-8"?>
<calcChain xmlns="http://schemas.openxmlformats.org/spreadsheetml/2006/main">
  <c r="M13" i="43" l="1"/>
  <c r="M14" i="43" l="1"/>
  <c r="M37" i="43"/>
  <c r="M36" i="43"/>
  <c r="B38" i="43" l="1"/>
  <c r="AR14" i="39" l="1"/>
  <c r="AR15" i="39" s="1"/>
  <c r="AK14" i="39"/>
  <c r="AK15" i="39" s="1"/>
  <c r="AR16" i="39" l="1"/>
  <c r="AK16" i="39"/>
  <c r="AR17" i="39" l="1"/>
  <c r="AK17" i="39"/>
  <c r="AR18" i="39" l="1"/>
  <c r="AK18" i="39"/>
  <c r="AR19" i="39" l="1"/>
  <c r="AK19" i="39"/>
  <c r="AR20" i="39" l="1"/>
  <c r="AK20" i="39"/>
  <c r="AR21" i="39" l="1"/>
  <c r="AK21" i="39"/>
  <c r="AR22" i="39" l="1"/>
  <c r="AK22" i="39"/>
  <c r="AR23" i="39" l="1"/>
  <c r="AK23" i="39"/>
  <c r="AR24" i="39" l="1"/>
  <c r="AK24" i="39"/>
  <c r="AR25" i="39" l="1"/>
  <c r="AK25" i="39"/>
  <c r="AR26" i="39" l="1"/>
  <c r="AK26" i="39"/>
  <c r="C6" i="41"/>
  <c r="C7" i="41"/>
  <c r="AR27" i="39" l="1"/>
  <c r="AK27" i="39"/>
  <c r="AR28" i="39" l="1"/>
  <c r="AK28" i="39"/>
  <c r="AR29" i="39" l="1"/>
  <c r="AK29" i="39"/>
  <c r="AR30" i="39" l="1"/>
  <c r="AK30" i="39"/>
  <c r="AR31" i="39" l="1"/>
  <c r="AK31" i="39"/>
  <c r="AR32" i="39" l="1"/>
  <c r="AK32" i="39"/>
  <c r="AR33" i="39" l="1"/>
  <c r="AK33" i="39"/>
  <c r="C46" i="41"/>
  <c r="H4" i="41" s="1"/>
  <c r="AR34" i="39" l="1"/>
  <c r="AK34" i="39"/>
  <c r="AR35" i="39" l="1"/>
  <c r="AK35" i="39"/>
  <c r="AR36" i="39" l="1"/>
  <c r="AK36" i="39"/>
  <c r="C37" i="41"/>
  <c r="C36" i="41"/>
  <c r="AR37" i="39" l="1"/>
  <c r="AK37" i="39"/>
  <c r="C39" i="41"/>
  <c r="D40" i="41" s="1"/>
  <c r="AR38" i="39" l="1"/>
  <c r="AK38" i="39"/>
  <c r="AR39" i="39" l="1"/>
  <c r="AK39" i="39"/>
  <c r="AR40" i="39" l="1"/>
  <c r="AK40" i="39"/>
  <c r="AR41" i="39" l="1"/>
  <c r="AK41" i="39"/>
  <c r="AR42" i="39" l="1"/>
  <c r="AK42" i="39"/>
  <c r="AR43" i="39" l="1"/>
  <c r="AK43" i="39"/>
  <c r="AR44" i="39" l="1"/>
  <c r="AK44" i="39"/>
  <c r="AR45" i="39" l="1"/>
  <c r="AK45" i="39"/>
  <c r="AR46" i="39" l="1"/>
  <c r="AK46" i="39"/>
  <c r="AR47" i="39" l="1"/>
  <c r="AK47" i="39"/>
  <c r="K27" i="43"/>
  <c r="K33" i="43" s="1"/>
  <c r="K16" i="43"/>
  <c r="K31" i="43" s="1"/>
  <c r="K32" i="43" s="1"/>
  <c r="AR48" i="39" l="1"/>
  <c r="AK48" i="39"/>
  <c r="K34" i="43"/>
  <c r="M35" i="43" s="1"/>
  <c r="K35" i="43" s="1"/>
  <c r="K28" i="43"/>
  <c r="B39" i="43" l="1"/>
  <c r="B40" i="43" s="1"/>
  <c r="AR49" i="39"/>
  <c r="AK49" i="39"/>
  <c r="AD14" i="39"/>
  <c r="AR50" i="39" l="1"/>
  <c r="AK50" i="39"/>
  <c r="AD15" i="39"/>
  <c r="W14" i="39"/>
  <c r="W15" i="39" s="1"/>
  <c r="B14" i="39"/>
  <c r="B15" i="39" s="1"/>
  <c r="I14" i="39"/>
  <c r="J14" i="39" s="1"/>
  <c r="M14" i="39" s="1"/>
  <c r="L14" i="39" s="1"/>
  <c r="B10" i="39"/>
  <c r="AL49" i="39" s="1"/>
  <c r="P14" i="39"/>
  <c r="Q14" i="39" s="1"/>
  <c r="T14" i="39" s="1"/>
  <c r="S14" i="39" s="1"/>
  <c r="AL14" i="39" l="1"/>
  <c r="AO14" i="39" s="1"/>
  <c r="AN14" i="39" s="1"/>
  <c r="AS15" i="39"/>
  <c r="AV15" i="39" s="1"/>
  <c r="AU15" i="39" s="1"/>
  <c r="AT15" i="39" s="1"/>
  <c r="AQ15" i="39" s="1"/>
  <c r="AL15" i="39"/>
  <c r="AO15" i="39" s="1"/>
  <c r="AN15" i="39" s="1"/>
  <c r="AM15" i="39" s="1"/>
  <c r="AJ15" i="39" s="1"/>
  <c r="AS14" i="39"/>
  <c r="AV14" i="39" s="1"/>
  <c r="AU14" i="39" s="1"/>
  <c r="AL16" i="39"/>
  <c r="AO16" i="39" s="1"/>
  <c r="AN16" i="39" s="1"/>
  <c r="AS16" i="39"/>
  <c r="AV16" i="39" s="1"/>
  <c r="AU16" i="39" s="1"/>
  <c r="AT16" i="39" s="1"/>
  <c r="AQ16" i="39" s="1"/>
  <c r="AL17" i="39"/>
  <c r="AO17" i="39" s="1"/>
  <c r="AN17" i="39" s="1"/>
  <c r="AS17" i="39"/>
  <c r="AV17" i="39" s="1"/>
  <c r="AU17" i="39" s="1"/>
  <c r="AL18" i="39"/>
  <c r="AS18" i="39"/>
  <c r="AV18" i="39" s="1"/>
  <c r="AU18" i="39" s="1"/>
  <c r="AL19" i="39"/>
  <c r="AO19" i="39" s="1"/>
  <c r="AN19" i="39" s="1"/>
  <c r="AS19" i="39"/>
  <c r="AV19" i="39" s="1"/>
  <c r="AU19" i="39" s="1"/>
  <c r="AL20" i="39"/>
  <c r="AO20" i="39" s="1"/>
  <c r="AN20" i="39" s="1"/>
  <c r="AS20" i="39"/>
  <c r="AV20" i="39" s="1"/>
  <c r="AU20" i="39" s="1"/>
  <c r="AS21" i="39"/>
  <c r="AV21" i="39" s="1"/>
  <c r="AU21" i="39" s="1"/>
  <c r="AL21" i="39"/>
  <c r="AS22" i="39"/>
  <c r="AV22" i="39" s="1"/>
  <c r="AU22" i="39" s="1"/>
  <c r="AL22" i="39"/>
  <c r="AO22" i="39" s="1"/>
  <c r="AN22" i="39" s="1"/>
  <c r="AS23" i="39"/>
  <c r="AV23" i="39" s="1"/>
  <c r="AU23" i="39" s="1"/>
  <c r="AL23" i="39"/>
  <c r="AO23" i="39" s="1"/>
  <c r="AN23" i="39" s="1"/>
  <c r="AS24" i="39"/>
  <c r="AV24" i="39" s="1"/>
  <c r="AU24" i="39" s="1"/>
  <c r="AL24" i="39"/>
  <c r="AO24" i="39" s="1"/>
  <c r="AN24" i="39" s="1"/>
  <c r="AL25" i="39"/>
  <c r="AO25" i="39" s="1"/>
  <c r="AN25" i="39" s="1"/>
  <c r="AS25" i="39"/>
  <c r="AV25" i="39" s="1"/>
  <c r="AU25" i="39" s="1"/>
  <c r="AS26" i="39"/>
  <c r="AV26" i="39" s="1"/>
  <c r="AU26" i="39" s="1"/>
  <c r="AL26" i="39"/>
  <c r="AO26" i="39" s="1"/>
  <c r="AN26" i="39" s="1"/>
  <c r="AL27" i="39"/>
  <c r="AO27" i="39" s="1"/>
  <c r="AN27" i="39" s="1"/>
  <c r="AS27" i="39"/>
  <c r="AV27" i="39" s="1"/>
  <c r="AU27" i="39" s="1"/>
  <c r="AS28" i="39"/>
  <c r="AL28" i="39"/>
  <c r="AO28" i="39" s="1"/>
  <c r="AN28" i="39" s="1"/>
  <c r="AL29" i="39"/>
  <c r="AO29" i="39" s="1"/>
  <c r="AN29" i="39" s="1"/>
  <c r="AS29" i="39"/>
  <c r="AV29" i="39" s="1"/>
  <c r="AU29" i="39" s="1"/>
  <c r="AS30" i="39"/>
  <c r="AV30" i="39" s="1"/>
  <c r="AU30" i="39" s="1"/>
  <c r="AL30" i="39"/>
  <c r="AO30" i="39" s="1"/>
  <c r="AN30" i="39" s="1"/>
  <c r="AL31" i="39"/>
  <c r="AO31" i="39" s="1"/>
  <c r="AN31" i="39" s="1"/>
  <c r="AS31" i="39"/>
  <c r="AV31" i="39" s="1"/>
  <c r="AU31" i="39" s="1"/>
  <c r="AL32" i="39"/>
  <c r="AO32" i="39" s="1"/>
  <c r="AN32" i="39" s="1"/>
  <c r="AS32" i="39"/>
  <c r="AV32" i="39" s="1"/>
  <c r="AU32" i="39" s="1"/>
  <c r="AL33" i="39"/>
  <c r="AO33" i="39" s="1"/>
  <c r="AN33" i="39" s="1"/>
  <c r="AS33" i="39"/>
  <c r="AV33" i="39" s="1"/>
  <c r="AU33" i="39" s="1"/>
  <c r="AL34" i="39"/>
  <c r="AO34" i="39" s="1"/>
  <c r="AN34" i="39" s="1"/>
  <c r="AS34" i="39"/>
  <c r="AV34" i="39" s="1"/>
  <c r="AU34" i="39" s="1"/>
  <c r="AL35" i="39"/>
  <c r="AO35" i="39" s="1"/>
  <c r="AN35" i="39" s="1"/>
  <c r="AS35" i="39"/>
  <c r="AV35" i="39" s="1"/>
  <c r="AU35" i="39" s="1"/>
  <c r="AL36" i="39"/>
  <c r="AO36" i="39" s="1"/>
  <c r="AN36" i="39" s="1"/>
  <c r="AS36" i="39"/>
  <c r="AV36" i="39" s="1"/>
  <c r="AU36" i="39" s="1"/>
  <c r="AL37" i="39"/>
  <c r="AO37" i="39" s="1"/>
  <c r="AN37" i="39" s="1"/>
  <c r="AS37" i="39"/>
  <c r="AV37" i="39" s="1"/>
  <c r="AU37" i="39" s="1"/>
  <c r="AL38" i="39"/>
  <c r="AO38" i="39" s="1"/>
  <c r="AN38" i="39" s="1"/>
  <c r="AS38" i="39"/>
  <c r="AV38" i="39" s="1"/>
  <c r="AU38" i="39" s="1"/>
  <c r="AL39" i="39"/>
  <c r="AO39" i="39" s="1"/>
  <c r="AN39" i="39" s="1"/>
  <c r="AS39" i="39"/>
  <c r="AV39" i="39" s="1"/>
  <c r="AU39" i="39" s="1"/>
  <c r="AS40" i="39"/>
  <c r="AV40" i="39" s="1"/>
  <c r="AU40" i="39" s="1"/>
  <c r="AL40" i="39"/>
  <c r="AO40" i="39" s="1"/>
  <c r="AN40" i="39" s="1"/>
  <c r="AS41" i="39"/>
  <c r="AV41" i="39" s="1"/>
  <c r="AU41" i="39" s="1"/>
  <c r="AL41" i="39"/>
  <c r="AO41" i="39" s="1"/>
  <c r="AN41" i="39" s="1"/>
  <c r="AS42" i="39"/>
  <c r="AV42" i="39" s="1"/>
  <c r="AU42" i="39" s="1"/>
  <c r="AL42" i="39"/>
  <c r="AO42" i="39" s="1"/>
  <c r="AN42" i="39" s="1"/>
  <c r="AL43" i="39"/>
  <c r="AO43" i="39" s="1"/>
  <c r="AN43" i="39" s="1"/>
  <c r="AS43" i="39"/>
  <c r="AV43" i="39" s="1"/>
  <c r="AU43" i="39" s="1"/>
  <c r="AS44" i="39"/>
  <c r="AV44" i="39" s="1"/>
  <c r="AU44" i="39" s="1"/>
  <c r="AL44" i="39"/>
  <c r="AO44" i="39" s="1"/>
  <c r="AN44" i="39" s="1"/>
  <c r="AL45" i="39"/>
  <c r="AO45" i="39" s="1"/>
  <c r="AN45" i="39" s="1"/>
  <c r="AS45" i="39"/>
  <c r="AV45" i="39" s="1"/>
  <c r="AU45" i="39" s="1"/>
  <c r="AS46" i="39"/>
  <c r="AV46" i="39" s="1"/>
  <c r="AU46" i="39" s="1"/>
  <c r="AL46" i="39"/>
  <c r="AO46" i="39" s="1"/>
  <c r="AN46" i="39" s="1"/>
  <c r="AS47" i="39"/>
  <c r="AV47" i="39" s="1"/>
  <c r="AU47" i="39" s="1"/>
  <c r="AL47" i="39"/>
  <c r="AO47" i="39" s="1"/>
  <c r="AN47" i="39" s="1"/>
  <c r="AL48" i="39"/>
  <c r="AO48" i="39" s="1"/>
  <c r="AN48" i="39" s="1"/>
  <c r="AS48" i="39"/>
  <c r="AV48" i="39" s="1"/>
  <c r="AU48" i="39" s="1"/>
  <c r="AS49" i="39"/>
  <c r="AV49" i="39" s="1"/>
  <c r="AU49" i="39" s="1"/>
  <c r="AS50" i="39"/>
  <c r="AR51" i="39"/>
  <c r="AK51" i="39"/>
  <c r="AL50" i="39"/>
  <c r="AO49" i="39"/>
  <c r="AN49" i="39" s="1"/>
  <c r="AD16" i="39"/>
  <c r="AE15" i="39"/>
  <c r="AE14" i="39"/>
  <c r="AH14" i="39" s="1"/>
  <c r="AG14" i="39" s="1"/>
  <c r="X14" i="39"/>
  <c r="AA14" i="39" s="1"/>
  <c r="Z14" i="39" s="1"/>
  <c r="X15" i="39"/>
  <c r="AA15" i="39" s="1"/>
  <c r="Z15" i="39" s="1"/>
  <c r="Y15" i="39" s="1"/>
  <c r="V15" i="39" s="1"/>
  <c r="W16" i="39"/>
  <c r="X16" i="39" s="1"/>
  <c r="P15" i="39"/>
  <c r="I15" i="39"/>
  <c r="B16" i="39"/>
  <c r="C16" i="39" s="1"/>
  <c r="C15" i="39"/>
  <c r="F15" i="39" s="1"/>
  <c r="E15" i="39" s="1"/>
  <c r="D15" i="39" s="1"/>
  <c r="A15" i="39" s="1"/>
  <c r="C14" i="39"/>
  <c r="F14" i="39" s="1"/>
  <c r="E14" i="39" s="1"/>
  <c r="AT17" i="39" l="1"/>
  <c r="AQ17" i="39" s="1"/>
  <c r="AO21" i="39"/>
  <c r="AN21" i="39" s="1"/>
  <c r="AV28" i="39"/>
  <c r="AU28" i="39" s="1"/>
  <c r="AQ28" i="39"/>
  <c r="AO18" i="39"/>
  <c r="AN18" i="39" s="1"/>
  <c r="AM16" i="39"/>
  <c r="AJ16" i="39" s="1"/>
  <c r="AR52" i="39"/>
  <c r="AS51" i="39"/>
  <c r="AV50" i="39"/>
  <c r="AU50" i="39" s="1"/>
  <c r="AO50" i="39"/>
  <c r="AN50" i="39" s="1"/>
  <c r="AL51" i="39"/>
  <c r="AK52" i="39"/>
  <c r="AH15" i="39"/>
  <c r="AG15" i="39" s="1"/>
  <c r="AF15" i="39" s="1"/>
  <c r="AC15" i="39" s="1"/>
  <c r="AE16" i="39"/>
  <c r="AD17" i="39"/>
  <c r="W17" i="39"/>
  <c r="X17" i="39" s="1"/>
  <c r="B17" i="39"/>
  <c r="C17" i="39" s="1"/>
  <c r="P16" i="39"/>
  <c r="Q15" i="39"/>
  <c r="T15" i="39" s="1"/>
  <c r="S15" i="39" s="1"/>
  <c r="R15" i="39" s="1"/>
  <c r="O15" i="39" s="1"/>
  <c r="I16" i="39"/>
  <c r="J15" i="39"/>
  <c r="M15" i="39" s="1"/>
  <c r="L15" i="39" s="1"/>
  <c r="K15" i="39" s="1"/>
  <c r="H15" i="39" s="1"/>
  <c r="F16" i="39"/>
  <c r="E16" i="39" s="1"/>
  <c r="D16" i="39" s="1"/>
  <c r="A16" i="39" s="1"/>
  <c r="AT18" i="39" l="1"/>
  <c r="AQ18" i="39" s="1"/>
  <c r="AM17" i="39"/>
  <c r="AJ17" i="39" s="1"/>
  <c r="AV51" i="39"/>
  <c r="AU51" i="39" s="1"/>
  <c r="AS52" i="39"/>
  <c r="AR53" i="39"/>
  <c r="AK53" i="39"/>
  <c r="AL52" i="39"/>
  <c r="AO51" i="39"/>
  <c r="AN51" i="39" s="1"/>
  <c r="AD18" i="39"/>
  <c r="AE17" i="39"/>
  <c r="AH16" i="39"/>
  <c r="AG16" i="39" s="1"/>
  <c r="AF16" i="39" s="1"/>
  <c r="AC16" i="39" s="1"/>
  <c r="AA16" i="39"/>
  <c r="Z16" i="39" s="1"/>
  <c r="Y16" i="39" s="1"/>
  <c r="V16" i="39" s="1"/>
  <c r="W18" i="39"/>
  <c r="X18" i="39" s="1"/>
  <c r="B18" i="39"/>
  <c r="B19" i="39" s="1"/>
  <c r="P17" i="39"/>
  <c r="Q16" i="39"/>
  <c r="T16" i="39" s="1"/>
  <c r="S16" i="39" s="1"/>
  <c r="R16" i="39" s="1"/>
  <c r="O16" i="39" s="1"/>
  <c r="I17" i="39"/>
  <c r="J16" i="39"/>
  <c r="M16" i="39" s="1"/>
  <c r="L16" i="39" s="1"/>
  <c r="K16" i="39" s="1"/>
  <c r="H16" i="39" s="1"/>
  <c r="F17" i="39"/>
  <c r="E17" i="39" s="1"/>
  <c r="D17" i="39" s="1"/>
  <c r="A17" i="39" s="1"/>
  <c r="AT19" i="39" l="1"/>
  <c r="AQ19" i="39" s="1"/>
  <c r="AM18" i="39"/>
  <c r="AJ18" i="39" s="1"/>
  <c r="AQ22" i="39"/>
  <c r="AR54" i="39"/>
  <c r="AS53" i="39"/>
  <c r="AV52" i="39"/>
  <c r="AU52" i="39" s="1"/>
  <c r="AO52" i="39"/>
  <c r="AN52" i="39" s="1"/>
  <c r="AL53" i="39"/>
  <c r="AK54" i="39"/>
  <c r="AH17" i="39"/>
  <c r="AG17" i="39" s="1"/>
  <c r="AF17" i="39" s="1"/>
  <c r="AC17" i="39" s="1"/>
  <c r="AE18" i="39"/>
  <c r="AD19" i="39"/>
  <c r="AA17" i="39"/>
  <c r="Z17" i="39" s="1"/>
  <c r="Y17" i="39" s="1"/>
  <c r="V17" i="39" s="1"/>
  <c r="W19" i="39"/>
  <c r="X19" i="39" s="1"/>
  <c r="C18" i="39"/>
  <c r="F18" i="39" s="1"/>
  <c r="E18" i="39" s="1"/>
  <c r="D18" i="39" s="1"/>
  <c r="A18" i="39" s="1"/>
  <c r="Q17" i="39"/>
  <c r="T17" i="39" s="1"/>
  <c r="S17" i="39" s="1"/>
  <c r="R17" i="39" s="1"/>
  <c r="O17" i="39" s="1"/>
  <c r="P18" i="39"/>
  <c r="I18" i="39"/>
  <c r="J17" i="39"/>
  <c r="M17" i="39" s="1"/>
  <c r="L17" i="39" s="1"/>
  <c r="K17" i="39" s="1"/>
  <c r="H17" i="39" s="1"/>
  <c r="C19" i="39"/>
  <c r="B20" i="39"/>
  <c r="AT20" i="39" l="1"/>
  <c r="AM19" i="39"/>
  <c r="AJ19" i="39" s="1"/>
  <c r="AQ20" i="39"/>
  <c r="AT21" i="39"/>
  <c r="AV53" i="39"/>
  <c r="AU53" i="39" s="1"/>
  <c r="AS54" i="39"/>
  <c r="AR55" i="39"/>
  <c r="AO53" i="39"/>
  <c r="AN53" i="39" s="1"/>
  <c r="AK55" i="39"/>
  <c r="AL54" i="39"/>
  <c r="AD20" i="39"/>
  <c r="AE19" i="39"/>
  <c r="AH18" i="39"/>
  <c r="AG18" i="39" s="1"/>
  <c r="AF18" i="39" s="1"/>
  <c r="AC18" i="39" s="1"/>
  <c r="W20" i="39"/>
  <c r="X20" i="39" s="1"/>
  <c r="AA18" i="39"/>
  <c r="Z18" i="39" s="1"/>
  <c r="Y18" i="39" s="1"/>
  <c r="V18" i="39" s="1"/>
  <c r="P19" i="39"/>
  <c r="Q18" i="39"/>
  <c r="J18" i="39"/>
  <c r="I19" i="39"/>
  <c r="F19" i="39"/>
  <c r="E19" i="39" s="1"/>
  <c r="D19" i="39" s="1"/>
  <c r="A19" i="39" s="1"/>
  <c r="C20" i="39"/>
  <c r="B21" i="39"/>
  <c r="AM20" i="39" l="1"/>
  <c r="AQ21" i="39"/>
  <c r="AT22" i="39"/>
  <c r="AT23" i="39" s="1"/>
  <c r="AJ20" i="39"/>
  <c r="AM21" i="39"/>
  <c r="AV54" i="39"/>
  <c r="AU54" i="39" s="1"/>
  <c r="AR56" i="39"/>
  <c r="AS55" i="39"/>
  <c r="AL55" i="39"/>
  <c r="AK56" i="39"/>
  <c r="AO54" i="39"/>
  <c r="AN54" i="39" s="1"/>
  <c r="AH19" i="39"/>
  <c r="AG19" i="39" s="1"/>
  <c r="AF19" i="39" s="1"/>
  <c r="AC19" i="39" s="1"/>
  <c r="AE20" i="39"/>
  <c r="AD21" i="39"/>
  <c r="AA19" i="39"/>
  <c r="Z19" i="39" s="1"/>
  <c r="Y19" i="39" s="1"/>
  <c r="V19" i="39" s="1"/>
  <c r="W21" i="39"/>
  <c r="X21" i="39" s="1"/>
  <c r="P20" i="39"/>
  <c r="Q19" i="39"/>
  <c r="T19" i="39" s="1"/>
  <c r="S19" i="39" s="1"/>
  <c r="T18" i="39"/>
  <c r="S18" i="39" s="1"/>
  <c r="R18" i="39" s="1"/>
  <c r="O18" i="39" s="1"/>
  <c r="M18" i="39"/>
  <c r="L18" i="39" s="1"/>
  <c r="K18" i="39" s="1"/>
  <c r="H18" i="39" s="1"/>
  <c r="J19" i="39"/>
  <c r="M19" i="39" s="1"/>
  <c r="L19" i="39" s="1"/>
  <c r="I20" i="39"/>
  <c r="C21" i="39"/>
  <c r="B22" i="39"/>
  <c r="F20" i="39"/>
  <c r="E20" i="39" s="1"/>
  <c r="D20" i="39" s="1"/>
  <c r="A20" i="39" s="1"/>
  <c r="AM22" i="39" l="1"/>
  <c r="AJ21" i="39"/>
  <c r="AQ23" i="39"/>
  <c r="AT24" i="39"/>
  <c r="AJ22" i="39"/>
  <c r="AM23" i="39"/>
  <c r="AV55" i="39"/>
  <c r="AU55" i="39" s="1"/>
  <c r="AS56" i="39"/>
  <c r="AR57" i="39"/>
  <c r="AK57" i="39"/>
  <c r="AL56" i="39"/>
  <c r="AO55" i="39"/>
  <c r="AN55" i="39" s="1"/>
  <c r="AD22" i="39"/>
  <c r="AE21" i="39"/>
  <c r="AH20" i="39"/>
  <c r="AG20" i="39" s="1"/>
  <c r="AF20" i="39" s="1"/>
  <c r="AC20" i="39" s="1"/>
  <c r="AA20" i="39"/>
  <c r="Z20" i="39" s="1"/>
  <c r="Y20" i="39" s="1"/>
  <c r="V20" i="39" s="1"/>
  <c r="W22" i="39"/>
  <c r="X22" i="39" s="1"/>
  <c r="R19" i="39"/>
  <c r="O19" i="39" s="1"/>
  <c r="Q20" i="39"/>
  <c r="P21" i="39"/>
  <c r="K19" i="39"/>
  <c r="H19" i="39" s="1"/>
  <c r="I21" i="39"/>
  <c r="J20" i="39"/>
  <c r="F21" i="39"/>
  <c r="E21" i="39" s="1"/>
  <c r="D21" i="39" s="1"/>
  <c r="A21" i="39" s="1"/>
  <c r="B23" i="39"/>
  <c r="C22" i="39"/>
  <c r="AQ24" i="39" l="1"/>
  <c r="AT25" i="39"/>
  <c r="AJ23" i="39"/>
  <c r="AM24" i="39"/>
  <c r="AV56" i="39"/>
  <c r="AU56" i="39" s="1"/>
  <c r="AR58" i="39"/>
  <c r="AS57" i="39"/>
  <c r="AO56" i="39"/>
  <c r="AN56" i="39" s="1"/>
  <c r="AL57" i="39"/>
  <c r="AK58" i="39"/>
  <c r="AH21" i="39"/>
  <c r="AG21" i="39" s="1"/>
  <c r="AF21" i="39" s="1"/>
  <c r="AC21" i="39" s="1"/>
  <c r="AE22" i="39"/>
  <c r="AD23" i="39"/>
  <c r="AA21" i="39"/>
  <c r="Z21" i="39" s="1"/>
  <c r="Y21" i="39" s="1"/>
  <c r="V21" i="39" s="1"/>
  <c r="W23" i="39"/>
  <c r="X23" i="39" s="1"/>
  <c r="T20" i="39"/>
  <c r="S20" i="39" s="1"/>
  <c r="R20" i="39" s="1"/>
  <c r="O20" i="39" s="1"/>
  <c r="P22" i="39"/>
  <c r="Q21" i="39"/>
  <c r="T21" i="39" s="1"/>
  <c r="S21" i="39" s="1"/>
  <c r="J21" i="39"/>
  <c r="M21" i="39" s="1"/>
  <c r="L21" i="39" s="1"/>
  <c r="I22" i="39"/>
  <c r="M20" i="39"/>
  <c r="L20" i="39" s="1"/>
  <c r="K20" i="39" s="1"/>
  <c r="H20" i="39" s="1"/>
  <c r="B24" i="39"/>
  <c r="C23" i="39"/>
  <c r="F22" i="39"/>
  <c r="E22" i="39" s="1"/>
  <c r="D22" i="39" s="1"/>
  <c r="A22" i="39" s="1"/>
  <c r="AQ25" i="39" l="1"/>
  <c r="AT26" i="39"/>
  <c r="AJ24" i="39"/>
  <c r="AM25" i="39"/>
  <c r="AV57" i="39"/>
  <c r="AU57" i="39" s="1"/>
  <c r="AS58" i="39"/>
  <c r="AR59" i="39"/>
  <c r="AO57" i="39"/>
  <c r="AN57" i="39" s="1"/>
  <c r="AK59" i="39"/>
  <c r="AL58" i="39"/>
  <c r="AD24" i="39"/>
  <c r="AE23" i="39"/>
  <c r="AH22" i="39"/>
  <c r="AG22" i="39" s="1"/>
  <c r="AF22" i="39" s="1"/>
  <c r="AC22" i="39" s="1"/>
  <c r="W24" i="39"/>
  <c r="X24" i="39" s="1"/>
  <c r="AA22" i="39"/>
  <c r="Z22" i="39" s="1"/>
  <c r="Y22" i="39" s="1"/>
  <c r="V22" i="39" s="1"/>
  <c r="R21" i="39"/>
  <c r="O21" i="39" s="1"/>
  <c r="K21" i="39"/>
  <c r="H21" i="39" s="1"/>
  <c r="Q22" i="39"/>
  <c r="T22" i="39" s="1"/>
  <c r="S22" i="39" s="1"/>
  <c r="P23" i="39"/>
  <c r="I23" i="39"/>
  <c r="J22" i="39"/>
  <c r="M22" i="39" s="1"/>
  <c r="L22" i="39" s="1"/>
  <c r="K22" i="39" s="1"/>
  <c r="H22" i="39" s="1"/>
  <c r="C24" i="39"/>
  <c r="B25" i="39"/>
  <c r="F23" i="39"/>
  <c r="E23" i="39" s="1"/>
  <c r="D23" i="39" s="1"/>
  <c r="A23" i="39" s="1"/>
  <c r="AT27" i="39" l="1"/>
  <c r="AQ26" i="39"/>
  <c r="AQ29" i="39"/>
  <c r="AJ25" i="39"/>
  <c r="AM26" i="39"/>
  <c r="AR60" i="39"/>
  <c r="AS59" i="39"/>
  <c r="AV58" i="39"/>
  <c r="AU58" i="39" s="1"/>
  <c r="AL59" i="39"/>
  <c r="AK60" i="39"/>
  <c r="AO58" i="39"/>
  <c r="AN58" i="39" s="1"/>
  <c r="AH23" i="39"/>
  <c r="AG23" i="39" s="1"/>
  <c r="AF23" i="39" s="1"/>
  <c r="AC23" i="39" s="1"/>
  <c r="AE24" i="39"/>
  <c r="AD25" i="39"/>
  <c r="AA23" i="39"/>
  <c r="Z23" i="39" s="1"/>
  <c r="Y23" i="39" s="1"/>
  <c r="V23" i="39" s="1"/>
  <c r="W25" i="39"/>
  <c r="X25" i="39" s="1"/>
  <c r="R22" i="39"/>
  <c r="O22" i="39" s="1"/>
  <c r="P24" i="39"/>
  <c r="Q23" i="39"/>
  <c r="T23" i="39" s="1"/>
  <c r="S23" i="39" s="1"/>
  <c r="I24" i="39"/>
  <c r="J23" i="39"/>
  <c r="M23" i="39" s="1"/>
  <c r="L23" i="39" s="1"/>
  <c r="K23" i="39" s="1"/>
  <c r="H23" i="39" s="1"/>
  <c r="B26" i="39"/>
  <c r="C25" i="39"/>
  <c r="F24" i="39"/>
  <c r="E24" i="39" s="1"/>
  <c r="D24" i="39" s="1"/>
  <c r="A24" i="39" s="1"/>
  <c r="AT28" i="39" l="1"/>
  <c r="AT29" i="39" s="1"/>
  <c r="AT30" i="39" s="1"/>
  <c r="AT31" i="39" s="1"/>
  <c r="AQ27" i="39"/>
  <c r="AJ26" i="39"/>
  <c r="AM27" i="39"/>
  <c r="AS60" i="39"/>
  <c r="AR61" i="39"/>
  <c r="AV59" i="39"/>
  <c r="AU59" i="39" s="1"/>
  <c r="AL60" i="39"/>
  <c r="AK61" i="39"/>
  <c r="AO59" i="39"/>
  <c r="AN59" i="39" s="1"/>
  <c r="AD26" i="39"/>
  <c r="AE25" i="39"/>
  <c r="AH24" i="39"/>
  <c r="AG24" i="39" s="1"/>
  <c r="AF24" i="39" s="1"/>
  <c r="AC24" i="39" s="1"/>
  <c r="W26" i="39"/>
  <c r="X26" i="39" s="1"/>
  <c r="AA24" i="39"/>
  <c r="Z24" i="39" s="1"/>
  <c r="Y24" i="39" s="1"/>
  <c r="V24" i="39" s="1"/>
  <c r="R23" i="39"/>
  <c r="O23" i="39" s="1"/>
  <c r="P25" i="39"/>
  <c r="Q24" i="39"/>
  <c r="T24" i="39" s="1"/>
  <c r="S24" i="39" s="1"/>
  <c r="I25" i="39"/>
  <c r="J24" i="39"/>
  <c r="M24" i="39" s="1"/>
  <c r="L24" i="39" s="1"/>
  <c r="K24" i="39" s="1"/>
  <c r="H24" i="39" s="1"/>
  <c r="F25" i="39"/>
  <c r="E25" i="39" s="1"/>
  <c r="D25" i="39" s="1"/>
  <c r="A25" i="39" s="1"/>
  <c r="C26" i="39"/>
  <c r="B27" i="39"/>
  <c r="AQ30" i="39" l="1"/>
  <c r="AJ27" i="39"/>
  <c r="AM28" i="39"/>
  <c r="AQ31" i="39"/>
  <c r="AT32" i="39"/>
  <c r="AV60" i="39"/>
  <c r="AU60" i="39" s="1"/>
  <c r="AR62" i="39"/>
  <c r="AS61" i="39"/>
  <c r="AK62" i="39"/>
  <c r="AL61" i="39"/>
  <c r="AO60" i="39"/>
  <c r="AN60" i="39" s="1"/>
  <c r="AH25" i="39"/>
  <c r="AG25" i="39" s="1"/>
  <c r="AF25" i="39" s="1"/>
  <c r="AC25" i="39" s="1"/>
  <c r="AE26" i="39"/>
  <c r="AD27" i="39"/>
  <c r="AA25" i="39"/>
  <c r="Z25" i="39" s="1"/>
  <c r="Y25" i="39" s="1"/>
  <c r="V25" i="39" s="1"/>
  <c r="W27" i="39"/>
  <c r="X27" i="39" s="1"/>
  <c r="R24" i="39"/>
  <c r="O24" i="39" s="1"/>
  <c r="P26" i="39"/>
  <c r="Q25" i="39"/>
  <c r="T25" i="39" s="1"/>
  <c r="S25" i="39" s="1"/>
  <c r="I26" i="39"/>
  <c r="J25" i="39"/>
  <c r="M25" i="39" s="1"/>
  <c r="L25" i="39" s="1"/>
  <c r="K25" i="39" s="1"/>
  <c r="H25" i="39" s="1"/>
  <c r="F26" i="39"/>
  <c r="E26" i="39" s="1"/>
  <c r="D26" i="39" s="1"/>
  <c r="A26" i="39" s="1"/>
  <c r="B28" i="39"/>
  <c r="C27" i="39"/>
  <c r="AJ28" i="39" l="1"/>
  <c r="AM29" i="39"/>
  <c r="AQ32" i="39"/>
  <c r="AT33" i="39"/>
  <c r="AV61" i="39"/>
  <c r="AU61" i="39" s="1"/>
  <c r="AS62" i="39"/>
  <c r="AR63" i="39"/>
  <c r="AO61" i="39"/>
  <c r="AN61" i="39" s="1"/>
  <c r="AK63" i="39"/>
  <c r="AL62" i="39"/>
  <c r="AD28" i="39"/>
  <c r="AE27" i="39"/>
  <c r="AH26" i="39"/>
  <c r="AG26" i="39" s="1"/>
  <c r="AF26" i="39" s="1"/>
  <c r="AC26" i="39" s="1"/>
  <c r="R25" i="39"/>
  <c r="O25" i="39" s="1"/>
  <c r="W28" i="39"/>
  <c r="X28" i="39" s="1"/>
  <c r="AA26" i="39"/>
  <c r="Z26" i="39" s="1"/>
  <c r="Y26" i="39" s="1"/>
  <c r="V26" i="39" s="1"/>
  <c r="P27" i="39"/>
  <c r="Q26" i="39"/>
  <c r="T26" i="39" s="1"/>
  <c r="S26" i="39" s="1"/>
  <c r="I27" i="39"/>
  <c r="J26" i="39"/>
  <c r="M26" i="39" s="1"/>
  <c r="L26" i="39" s="1"/>
  <c r="K26" i="39" s="1"/>
  <c r="H26" i="39" s="1"/>
  <c r="C28" i="39"/>
  <c r="B29" i="39"/>
  <c r="F27" i="39"/>
  <c r="E27" i="39" s="1"/>
  <c r="D27" i="39" s="1"/>
  <c r="A27" i="39" s="1"/>
  <c r="AJ29" i="39" l="1"/>
  <c r="AM30" i="39"/>
  <c r="AQ33" i="39"/>
  <c r="AT34" i="39"/>
  <c r="AR64" i="39"/>
  <c r="AS63" i="39"/>
  <c r="AV62" i="39"/>
  <c r="AU62" i="39" s="1"/>
  <c r="AO62" i="39"/>
  <c r="AN62" i="39" s="1"/>
  <c r="AK64" i="39"/>
  <c r="AL63" i="39"/>
  <c r="AH27" i="39"/>
  <c r="AG27" i="39" s="1"/>
  <c r="AF27" i="39" s="1"/>
  <c r="AC27" i="39" s="1"/>
  <c r="AE28" i="39"/>
  <c r="AD29" i="39"/>
  <c r="R26" i="39"/>
  <c r="O26" i="39" s="1"/>
  <c r="AA27" i="39"/>
  <c r="Z27" i="39" s="1"/>
  <c r="Y27" i="39" s="1"/>
  <c r="V27" i="39" s="1"/>
  <c r="W29" i="39"/>
  <c r="X29" i="39" s="1"/>
  <c r="Q27" i="39"/>
  <c r="P28" i="39"/>
  <c r="J27" i="39"/>
  <c r="I28" i="39"/>
  <c r="F28" i="39"/>
  <c r="E28" i="39" s="1"/>
  <c r="D28" i="39" s="1"/>
  <c r="A28" i="39" s="1"/>
  <c r="B30" i="39"/>
  <c r="C29" i="39"/>
  <c r="AJ30" i="39" l="1"/>
  <c r="AM31" i="39"/>
  <c r="AQ34" i="39"/>
  <c r="AT35" i="39"/>
  <c r="AS64" i="39"/>
  <c r="AR65" i="39"/>
  <c r="AV63" i="39"/>
  <c r="AU63" i="39" s="1"/>
  <c r="AL64" i="39"/>
  <c r="AK65" i="39"/>
  <c r="AO63" i="39"/>
  <c r="AN63" i="39" s="1"/>
  <c r="AD30" i="39"/>
  <c r="AE29" i="39"/>
  <c r="AH28" i="39"/>
  <c r="AG28" i="39" s="1"/>
  <c r="AF28" i="39" s="1"/>
  <c r="AC28" i="39" s="1"/>
  <c r="W30" i="39"/>
  <c r="X30" i="39" s="1"/>
  <c r="AA28" i="39"/>
  <c r="Z28" i="39" s="1"/>
  <c r="Y28" i="39" s="1"/>
  <c r="V28" i="39" s="1"/>
  <c r="T27" i="39"/>
  <c r="S27" i="39" s="1"/>
  <c r="R27" i="39" s="1"/>
  <c r="O27" i="39" s="1"/>
  <c r="P29" i="39"/>
  <c r="Q28" i="39"/>
  <c r="T28" i="39" s="1"/>
  <c r="S28" i="39" s="1"/>
  <c r="M27" i="39"/>
  <c r="L27" i="39" s="1"/>
  <c r="K27" i="39" s="1"/>
  <c r="H27" i="39" s="1"/>
  <c r="I29" i="39"/>
  <c r="J28" i="39"/>
  <c r="M28" i="39" s="1"/>
  <c r="L28" i="39" s="1"/>
  <c r="C30" i="39"/>
  <c r="B31" i="39"/>
  <c r="F29" i="39"/>
  <c r="E29" i="39" s="1"/>
  <c r="D29" i="39" s="1"/>
  <c r="A29" i="39" s="1"/>
  <c r="AJ31" i="39" l="1"/>
  <c r="AM32" i="39"/>
  <c r="AQ35" i="39"/>
  <c r="AT36" i="39"/>
  <c r="AV64" i="39"/>
  <c r="AU64" i="39" s="1"/>
  <c r="AR66" i="39"/>
  <c r="AS65" i="39"/>
  <c r="AK66" i="39"/>
  <c r="AL65" i="39"/>
  <c r="AO64" i="39"/>
  <c r="AN64" i="39" s="1"/>
  <c r="AJ64" i="39"/>
  <c r="AH29" i="39"/>
  <c r="AG29" i="39" s="1"/>
  <c r="AF29" i="39" s="1"/>
  <c r="AC29" i="39" s="1"/>
  <c r="AE30" i="39"/>
  <c r="AD31" i="39"/>
  <c r="AA29" i="39"/>
  <c r="Z29" i="39" s="1"/>
  <c r="Y29" i="39" s="1"/>
  <c r="V29" i="39" s="1"/>
  <c r="W31" i="39"/>
  <c r="X31" i="39" s="1"/>
  <c r="R28" i="39"/>
  <c r="O28" i="39" s="1"/>
  <c r="K28" i="39"/>
  <c r="H28" i="39" s="1"/>
  <c r="Q29" i="39"/>
  <c r="T29" i="39" s="1"/>
  <c r="S29" i="39" s="1"/>
  <c r="P30" i="39"/>
  <c r="I30" i="39"/>
  <c r="J29" i="39"/>
  <c r="M29" i="39" s="1"/>
  <c r="L29" i="39" s="1"/>
  <c r="F30" i="39"/>
  <c r="E30" i="39" s="1"/>
  <c r="D30" i="39" s="1"/>
  <c r="A30" i="39" s="1"/>
  <c r="C31" i="39"/>
  <c r="B32" i="39"/>
  <c r="AQ36" i="39" l="1"/>
  <c r="AT37" i="39"/>
  <c r="AJ32" i="39"/>
  <c r="AM33" i="39"/>
  <c r="AV65" i="39"/>
  <c r="AU65" i="39" s="1"/>
  <c r="AS66" i="39"/>
  <c r="AR67" i="39"/>
  <c r="AO65" i="39"/>
  <c r="AN65" i="39" s="1"/>
  <c r="AK67" i="39"/>
  <c r="AL66" i="39"/>
  <c r="AD32" i="39"/>
  <c r="AE31" i="39"/>
  <c r="AH30" i="39"/>
  <c r="AG30" i="39" s="1"/>
  <c r="AF30" i="39" s="1"/>
  <c r="AC30" i="39" s="1"/>
  <c r="W32" i="39"/>
  <c r="X32" i="39" s="1"/>
  <c r="AA30" i="39"/>
  <c r="Z30" i="39" s="1"/>
  <c r="Y30" i="39" s="1"/>
  <c r="V30" i="39" s="1"/>
  <c r="K29" i="39"/>
  <c r="H29" i="39" s="1"/>
  <c r="R29" i="39"/>
  <c r="O29" i="39" s="1"/>
  <c r="Q30" i="39"/>
  <c r="T30" i="39" s="1"/>
  <c r="S30" i="39" s="1"/>
  <c r="P31" i="39"/>
  <c r="J30" i="39"/>
  <c r="M30" i="39" s="1"/>
  <c r="L30" i="39" s="1"/>
  <c r="I31" i="39"/>
  <c r="B33" i="39"/>
  <c r="C32" i="39"/>
  <c r="F31" i="39"/>
  <c r="E31" i="39" s="1"/>
  <c r="D31" i="39" s="1"/>
  <c r="A31" i="39" s="1"/>
  <c r="AQ37" i="39" l="1"/>
  <c r="AT38" i="39"/>
  <c r="AJ33" i="39"/>
  <c r="AM34" i="39"/>
  <c r="AV66" i="39"/>
  <c r="AU66" i="39" s="1"/>
  <c r="AR68" i="39"/>
  <c r="AS67" i="39"/>
  <c r="AO66" i="39"/>
  <c r="AN66" i="39" s="1"/>
  <c r="AK68" i="39"/>
  <c r="AL67" i="39"/>
  <c r="R30" i="39"/>
  <c r="O30" i="39" s="1"/>
  <c r="AH31" i="39"/>
  <c r="AG31" i="39" s="1"/>
  <c r="AF31" i="39" s="1"/>
  <c r="AC31" i="39" s="1"/>
  <c r="AE32" i="39"/>
  <c r="AD33" i="39"/>
  <c r="AA31" i="39"/>
  <c r="Z31" i="39" s="1"/>
  <c r="Y31" i="39" s="1"/>
  <c r="V31" i="39" s="1"/>
  <c r="W33" i="39"/>
  <c r="X33" i="39" s="1"/>
  <c r="K30" i="39"/>
  <c r="H30" i="39" s="1"/>
  <c r="Q31" i="39"/>
  <c r="T31" i="39" s="1"/>
  <c r="S31" i="39" s="1"/>
  <c r="P32" i="39"/>
  <c r="I32" i="39"/>
  <c r="J31" i="39"/>
  <c r="M31" i="39" s="1"/>
  <c r="L31" i="39" s="1"/>
  <c r="C33" i="39"/>
  <c r="B34" i="39"/>
  <c r="F32" i="39"/>
  <c r="E32" i="39" s="1"/>
  <c r="D32" i="39" s="1"/>
  <c r="A32" i="39" s="1"/>
  <c r="AJ34" i="39" l="1"/>
  <c r="AM35" i="39"/>
  <c r="AQ38" i="39"/>
  <c r="AT39" i="39"/>
  <c r="AV67" i="39"/>
  <c r="AU67" i="39" s="1"/>
  <c r="AR69" i="39"/>
  <c r="AS68" i="39"/>
  <c r="AO67" i="39"/>
  <c r="AN67" i="39" s="1"/>
  <c r="AK69" i="39"/>
  <c r="AL68" i="39"/>
  <c r="R31" i="39"/>
  <c r="O31" i="39" s="1"/>
  <c r="AD34" i="39"/>
  <c r="AE33" i="39"/>
  <c r="AH32" i="39"/>
  <c r="AG32" i="39" s="1"/>
  <c r="AF32" i="39" s="1"/>
  <c r="AC32" i="39" s="1"/>
  <c r="W34" i="39"/>
  <c r="X34" i="39" s="1"/>
  <c r="AA32" i="39"/>
  <c r="Z32" i="39" s="1"/>
  <c r="Y32" i="39" s="1"/>
  <c r="V32" i="39" s="1"/>
  <c r="K31" i="39"/>
  <c r="H31" i="39" s="1"/>
  <c r="P33" i="39"/>
  <c r="Q32" i="39"/>
  <c r="T32" i="39" s="1"/>
  <c r="S32" i="39" s="1"/>
  <c r="J32" i="39"/>
  <c r="M32" i="39" s="1"/>
  <c r="L32" i="39" s="1"/>
  <c r="I33" i="39"/>
  <c r="F33" i="39"/>
  <c r="E33" i="39" s="1"/>
  <c r="D33" i="39" s="1"/>
  <c r="A33" i="39" s="1"/>
  <c r="C34" i="39"/>
  <c r="B35" i="39"/>
  <c r="AJ35" i="39" l="1"/>
  <c r="AM36" i="39"/>
  <c r="R32" i="39"/>
  <c r="O32" i="39" s="1"/>
  <c r="AQ39" i="39"/>
  <c r="AT40" i="39"/>
  <c r="AV68" i="39"/>
  <c r="AU68" i="39" s="1"/>
  <c r="AR70" i="39"/>
  <c r="AS69" i="39"/>
  <c r="AV69" i="39" s="1"/>
  <c r="AU69" i="39" s="1"/>
  <c r="AK70" i="39"/>
  <c r="AL69" i="39"/>
  <c r="AO69" i="39" s="1"/>
  <c r="AN69" i="39" s="1"/>
  <c r="AO68" i="39"/>
  <c r="AN68" i="39" s="1"/>
  <c r="AH33" i="39"/>
  <c r="AG33" i="39" s="1"/>
  <c r="AF33" i="39" s="1"/>
  <c r="AC33" i="39" s="1"/>
  <c r="AE34" i="39"/>
  <c r="AD35" i="39"/>
  <c r="AA33" i="39"/>
  <c r="Z33" i="39" s="1"/>
  <c r="Y33" i="39" s="1"/>
  <c r="V33" i="39" s="1"/>
  <c r="W35" i="39"/>
  <c r="X35" i="39" s="1"/>
  <c r="K32" i="39"/>
  <c r="H32" i="39" s="1"/>
  <c r="Q33" i="39"/>
  <c r="T33" i="39" s="1"/>
  <c r="S33" i="39" s="1"/>
  <c r="R33" i="39" s="1"/>
  <c r="O33" i="39" s="1"/>
  <c r="P34" i="39"/>
  <c r="J33" i="39"/>
  <c r="I34" i="39"/>
  <c r="F34" i="39"/>
  <c r="E34" i="39" s="1"/>
  <c r="D34" i="39" s="1"/>
  <c r="A34" i="39" s="1"/>
  <c r="C35" i="39"/>
  <c r="B36" i="39"/>
  <c r="AQ40" i="39" l="1"/>
  <c r="AT41" i="39"/>
  <c r="AJ36" i="39"/>
  <c r="AM37" i="39"/>
  <c r="AS70" i="39"/>
  <c r="AV70" i="39" s="1"/>
  <c r="AU70" i="39" s="1"/>
  <c r="AR71" i="39"/>
  <c r="AK71" i="39"/>
  <c r="AL70" i="39"/>
  <c r="AO70" i="39" s="1"/>
  <c r="AN70" i="39" s="1"/>
  <c r="AD36" i="39"/>
  <c r="AE35" i="39"/>
  <c r="AH34" i="39"/>
  <c r="AG34" i="39" s="1"/>
  <c r="AF34" i="39" s="1"/>
  <c r="AC34" i="39" s="1"/>
  <c r="W36" i="39"/>
  <c r="X36" i="39" s="1"/>
  <c r="AA34" i="39"/>
  <c r="Z34" i="39" s="1"/>
  <c r="Y34" i="39" s="1"/>
  <c r="V34" i="39" s="1"/>
  <c r="P35" i="39"/>
  <c r="Q34" i="39"/>
  <c r="M33" i="39"/>
  <c r="L33" i="39" s="1"/>
  <c r="K33" i="39" s="1"/>
  <c r="H33" i="39" s="1"/>
  <c r="J34" i="39"/>
  <c r="I35" i="39"/>
  <c r="F35" i="39"/>
  <c r="E35" i="39" s="1"/>
  <c r="D35" i="39" s="1"/>
  <c r="A35" i="39" s="1"/>
  <c r="C36" i="39"/>
  <c r="B37" i="39"/>
  <c r="AQ41" i="39" l="1"/>
  <c r="AT42" i="39"/>
  <c r="AJ37" i="39"/>
  <c r="AM38" i="39"/>
  <c r="AR72" i="39"/>
  <c r="AS71" i="39"/>
  <c r="AV71" i="39" s="1"/>
  <c r="AU71" i="39" s="1"/>
  <c r="AK72" i="39"/>
  <c r="AL71" i="39"/>
  <c r="AO71" i="39" s="1"/>
  <c r="AN71" i="39" s="1"/>
  <c r="AH35" i="39"/>
  <c r="AG35" i="39" s="1"/>
  <c r="AF35" i="39" s="1"/>
  <c r="AC35" i="39" s="1"/>
  <c r="AE36" i="39"/>
  <c r="AD37" i="39"/>
  <c r="AA35" i="39"/>
  <c r="Z35" i="39" s="1"/>
  <c r="Y35" i="39" s="1"/>
  <c r="V35" i="39" s="1"/>
  <c r="W37" i="39"/>
  <c r="X37" i="39" s="1"/>
  <c r="P36" i="39"/>
  <c r="Q35" i="39"/>
  <c r="T34" i="39"/>
  <c r="S34" i="39" s="1"/>
  <c r="R34" i="39" s="1"/>
  <c r="O34" i="39" s="1"/>
  <c r="I36" i="39"/>
  <c r="J35" i="39"/>
  <c r="M34" i="39"/>
  <c r="L34" i="39" s="1"/>
  <c r="K34" i="39" s="1"/>
  <c r="H34" i="39" s="1"/>
  <c r="F36" i="39"/>
  <c r="E36" i="39" s="1"/>
  <c r="D36" i="39" s="1"/>
  <c r="A36" i="39" s="1"/>
  <c r="C37" i="39"/>
  <c r="B38" i="39"/>
  <c r="AJ38" i="39" l="1"/>
  <c r="AM39" i="39"/>
  <c r="AQ42" i="39"/>
  <c r="AT43" i="39"/>
  <c r="AR73" i="39"/>
  <c r="AS72" i="39"/>
  <c r="AV72" i="39" s="1"/>
  <c r="AU72" i="39" s="1"/>
  <c r="AL72" i="39"/>
  <c r="AO72" i="39" s="1"/>
  <c r="AN72" i="39" s="1"/>
  <c r="AK73" i="39"/>
  <c r="AD38" i="39"/>
  <c r="AE37" i="39"/>
  <c r="AH36" i="39"/>
  <c r="AG36" i="39" s="1"/>
  <c r="AF36" i="39" s="1"/>
  <c r="AC36" i="39" s="1"/>
  <c r="W38" i="39"/>
  <c r="X38" i="39" s="1"/>
  <c r="AA36" i="39"/>
  <c r="Z36" i="39" s="1"/>
  <c r="Y36" i="39" s="1"/>
  <c r="V36" i="39" s="1"/>
  <c r="P37" i="39"/>
  <c r="Q36" i="39"/>
  <c r="T36" i="39" s="1"/>
  <c r="S36" i="39" s="1"/>
  <c r="T35" i="39"/>
  <c r="S35" i="39" s="1"/>
  <c r="R35" i="39" s="1"/>
  <c r="O35" i="39" s="1"/>
  <c r="I37" i="39"/>
  <c r="J36" i="39"/>
  <c r="M36" i="39" s="1"/>
  <c r="L36" i="39" s="1"/>
  <c r="M35" i="39"/>
  <c r="L35" i="39" s="1"/>
  <c r="K35" i="39" s="1"/>
  <c r="H35" i="39" s="1"/>
  <c r="B39" i="39"/>
  <c r="C38" i="39"/>
  <c r="F37" i="39"/>
  <c r="E37" i="39" s="1"/>
  <c r="D37" i="39" s="1"/>
  <c r="A37" i="39" s="1"/>
  <c r="AQ43" i="39" l="1"/>
  <c r="AT44" i="39"/>
  <c r="AJ39" i="39"/>
  <c r="AM40" i="39"/>
  <c r="AR74" i="39"/>
  <c r="AS73" i="39"/>
  <c r="AV73" i="39" s="1"/>
  <c r="AU73" i="39" s="1"/>
  <c r="AL73" i="39"/>
  <c r="AO73" i="39" s="1"/>
  <c r="AN73" i="39" s="1"/>
  <c r="AK74" i="39"/>
  <c r="AH37" i="39"/>
  <c r="AG37" i="39" s="1"/>
  <c r="AF37" i="39" s="1"/>
  <c r="AC37" i="39" s="1"/>
  <c r="AE38" i="39"/>
  <c r="AD39" i="39"/>
  <c r="R36" i="39"/>
  <c r="O36" i="39" s="1"/>
  <c r="AA37" i="39"/>
  <c r="Z37" i="39" s="1"/>
  <c r="Y37" i="39" s="1"/>
  <c r="V37" i="39" s="1"/>
  <c r="W39" i="39"/>
  <c r="X39" i="39" s="1"/>
  <c r="K36" i="39"/>
  <c r="H36" i="39" s="1"/>
  <c r="Q37" i="39"/>
  <c r="T37" i="39" s="1"/>
  <c r="S37" i="39" s="1"/>
  <c r="R37" i="39" s="1"/>
  <c r="O37" i="39" s="1"/>
  <c r="P38" i="39"/>
  <c r="J37" i="39"/>
  <c r="M37" i="39" s="1"/>
  <c r="L37" i="39" s="1"/>
  <c r="I38" i="39"/>
  <c r="F38" i="39"/>
  <c r="E38" i="39" s="1"/>
  <c r="D38" i="39" s="1"/>
  <c r="A38" i="39" s="1"/>
  <c r="B40" i="39"/>
  <c r="C39" i="39"/>
  <c r="AQ44" i="39" l="1"/>
  <c r="AT45" i="39"/>
  <c r="AJ40" i="39"/>
  <c r="AM41" i="39"/>
  <c r="AR75" i="39"/>
  <c r="AS74" i="39"/>
  <c r="AV74" i="39" s="1"/>
  <c r="AU74" i="39" s="1"/>
  <c r="AK75" i="39"/>
  <c r="AL74" i="39"/>
  <c r="AO74" i="39" s="1"/>
  <c r="AN74" i="39" s="1"/>
  <c r="AD40" i="39"/>
  <c r="AE39" i="39"/>
  <c r="AH38" i="39"/>
  <c r="AG38" i="39" s="1"/>
  <c r="AF38" i="39" s="1"/>
  <c r="AC38" i="39" s="1"/>
  <c r="W40" i="39"/>
  <c r="X40" i="39" s="1"/>
  <c r="AA38" i="39"/>
  <c r="Z38" i="39" s="1"/>
  <c r="Y38" i="39" s="1"/>
  <c r="V38" i="39" s="1"/>
  <c r="K37" i="39"/>
  <c r="H37" i="39" s="1"/>
  <c r="Q38" i="39"/>
  <c r="P39" i="39"/>
  <c r="I39" i="39"/>
  <c r="J38" i="39"/>
  <c r="M38" i="39" s="1"/>
  <c r="L38" i="39" s="1"/>
  <c r="B41" i="39"/>
  <c r="C40" i="39"/>
  <c r="F39" i="39"/>
  <c r="E39" i="39" s="1"/>
  <c r="D39" i="39" s="1"/>
  <c r="A39" i="39" s="1"/>
  <c r="K38" i="39" l="1"/>
  <c r="H38" i="39" s="1"/>
  <c r="AJ41" i="39"/>
  <c r="AM42" i="39"/>
  <c r="AQ45" i="39"/>
  <c r="AT46" i="39"/>
  <c r="AR76" i="39"/>
  <c r="AS75" i="39"/>
  <c r="AV75" i="39" s="1"/>
  <c r="AU75" i="39" s="1"/>
  <c r="AK76" i="39"/>
  <c r="AL75" i="39"/>
  <c r="AO75" i="39" s="1"/>
  <c r="AN75" i="39" s="1"/>
  <c r="AH39" i="39"/>
  <c r="AG39" i="39" s="1"/>
  <c r="AF39" i="39" s="1"/>
  <c r="AC39" i="39" s="1"/>
  <c r="AE40" i="39"/>
  <c r="AD41" i="39"/>
  <c r="AA39" i="39"/>
  <c r="Z39" i="39" s="1"/>
  <c r="Y39" i="39" s="1"/>
  <c r="V39" i="39" s="1"/>
  <c r="W41" i="39"/>
  <c r="X41" i="39" s="1"/>
  <c r="T38" i="39"/>
  <c r="S38" i="39" s="1"/>
  <c r="R38" i="39" s="1"/>
  <c r="O38" i="39" s="1"/>
  <c r="Q39" i="39"/>
  <c r="T39" i="39" s="1"/>
  <c r="S39" i="39" s="1"/>
  <c r="P40" i="39"/>
  <c r="J39" i="39"/>
  <c r="M39" i="39" s="1"/>
  <c r="L39" i="39" s="1"/>
  <c r="K39" i="39" s="1"/>
  <c r="H39" i="39" s="1"/>
  <c r="I40" i="39"/>
  <c r="F40" i="39"/>
  <c r="E40" i="39" s="1"/>
  <c r="D40" i="39" s="1"/>
  <c r="A40" i="39" s="1"/>
  <c r="B42" i="39"/>
  <c r="C41" i="39"/>
  <c r="AQ46" i="39" l="1"/>
  <c r="AT47" i="39"/>
  <c r="AJ42" i="39"/>
  <c r="AM43" i="39"/>
  <c r="AR77" i="39"/>
  <c r="AS76" i="39"/>
  <c r="AV76" i="39" s="1"/>
  <c r="AU76" i="39" s="1"/>
  <c r="AL76" i="39"/>
  <c r="AO76" i="39" s="1"/>
  <c r="AN76" i="39" s="1"/>
  <c r="AK77" i="39"/>
  <c r="AD42" i="39"/>
  <c r="AE41" i="39"/>
  <c r="AH40" i="39"/>
  <c r="AG40" i="39" s="1"/>
  <c r="AF40" i="39" s="1"/>
  <c r="AC40" i="39" s="1"/>
  <c r="W42" i="39"/>
  <c r="X42" i="39" s="1"/>
  <c r="AA40" i="39"/>
  <c r="Z40" i="39" s="1"/>
  <c r="Y40" i="39" s="1"/>
  <c r="V40" i="39" s="1"/>
  <c r="R39" i="39"/>
  <c r="O39" i="39" s="1"/>
  <c r="Q40" i="39"/>
  <c r="P41" i="39"/>
  <c r="I41" i="39"/>
  <c r="J40" i="39"/>
  <c r="C42" i="39"/>
  <c r="B43" i="39"/>
  <c r="F41" i="39"/>
  <c r="E41" i="39" s="1"/>
  <c r="D41" i="39" s="1"/>
  <c r="A41" i="39" s="1"/>
  <c r="AJ43" i="39" l="1"/>
  <c r="AM44" i="39"/>
  <c r="AQ47" i="39"/>
  <c r="AT48" i="39"/>
  <c r="AR78" i="39"/>
  <c r="AS77" i="39"/>
  <c r="AV77" i="39" s="1"/>
  <c r="AU77" i="39" s="1"/>
  <c r="AK78" i="39"/>
  <c r="AL77" i="39"/>
  <c r="AO77" i="39" s="1"/>
  <c r="AN77" i="39" s="1"/>
  <c r="AH41" i="39"/>
  <c r="AG41" i="39" s="1"/>
  <c r="AF41" i="39" s="1"/>
  <c r="AC41" i="39" s="1"/>
  <c r="AE42" i="39"/>
  <c r="AD43" i="39"/>
  <c r="AA41" i="39"/>
  <c r="Z41" i="39" s="1"/>
  <c r="Y41" i="39" s="1"/>
  <c r="V41" i="39" s="1"/>
  <c r="W43" i="39"/>
  <c r="X43" i="39" s="1"/>
  <c r="T40" i="39"/>
  <c r="S40" i="39" s="1"/>
  <c r="R40" i="39" s="1"/>
  <c r="O40" i="39" s="1"/>
  <c r="Q41" i="39"/>
  <c r="P42" i="39"/>
  <c r="J41" i="39"/>
  <c r="I42" i="39"/>
  <c r="M40" i="39"/>
  <c r="L40" i="39" s="1"/>
  <c r="K40" i="39" s="1"/>
  <c r="H40" i="39" s="1"/>
  <c r="F42" i="39"/>
  <c r="E42" i="39" s="1"/>
  <c r="D42" i="39" s="1"/>
  <c r="A42" i="39" s="1"/>
  <c r="B44" i="39"/>
  <c r="C43" i="39"/>
  <c r="AQ48" i="39" l="1"/>
  <c r="AT49" i="39"/>
  <c r="AJ44" i="39"/>
  <c r="AM45" i="39"/>
  <c r="AS78" i="39"/>
  <c r="AV78" i="39" s="1"/>
  <c r="AU78" i="39" s="1"/>
  <c r="AR79" i="39"/>
  <c r="AK79" i="39"/>
  <c r="AL78" i="39"/>
  <c r="AO78" i="39" s="1"/>
  <c r="AN78" i="39" s="1"/>
  <c r="AD44" i="39"/>
  <c r="AE43" i="39"/>
  <c r="AH42" i="39"/>
  <c r="AG42" i="39" s="1"/>
  <c r="AF42" i="39" s="1"/>
  <c r="AC42" i="39" s="1"/>
  <c r="W44" i="39"/>
  <c r="X44" i="39" s="1"/>
  <c r="AA42" i="39"/>
  <c r="Z42" i="39" s="1"/>
  <c r="Y42" i="39" s="1"/>
  <c r="V42" i="39" s="1"/>
  <c r="Q42" i="39"/>
  <c r="T42" i="39" s="1"/>
  <c r="S42" i="39" s="1"/>
  <c r="P43" i="39"/>
  <c r="T41" i="39"/>
  <c r="S41" i="39" s="1"/>
  <c r="R41" i="39" s="1"/>
  <c r="O41" i="39" s="1"/>
  <c r="M41" i="39"/>
  <c r="L41" i="39" s="1"/>
  <c r="K41" i="39" s="1"/>
  <c r="H41" i="39" s="1"/>
  <c r="I43" i="39"/>
  <c r="J42" i="39"/>
  <c r="C44" i="39"/>
  <c r="B45" i="39"/>
  <c r="F43" i="39"/>
  <c r="E43" i="39" s="1"/>
  <c r="D43" i="39" s="1"/>
  <c r="A43" i="39" s="1"/>
  <c r="AJ45" i="39" l="1"/>
  <c r="AM46" i="39"/>
  <c r="AQ49" i="39"/>
  <c r="AT50" i="39"/>
  <c r="AR80" i="39"/>
  <c r="AS79" i="39"/>
  <c r="AV79" i="39" s="1"/>
  <c r="AU79" i="39" s="1"/>
  <c r="AK80" i="39"/>
  <c r="AL79" i="39"/>
  <c r="AO79" i="39" s="1"/>
  <c r="AN79" i="39" s="1"/>
  <c r="AH43" i="39"/>
  <c r="AG43" i="39" s="1"/>
  <c r="AF43" i="39" s="1"/>
  <c r="AC43" i="39" s="1"/>
  <c r="AD45" i="39"/>
  <c r="AE44" i="39"/>
  <c r="AA43" i="39"/>
  <c r="Z43" i="39" s="1"/>
  <c r="Y43" i="39" s="1"/>
  <c r="V43" i="39" s="1"/>
  <c r="W45" i="39"/>
  <c r="X45" i="39" s="1"/>
  <c r="R42" i="39"/>
  <c r="O42" i="39" s="1"/>
  <c r="C28" i="41"/>
  <c r="C23" i="41"/>
  <c r="P44" i="39"/>
  <c r="Q43" i="39"/>
  <c r="T43" i="39" s="1"/>
  <c r="S43" i="39" s="1"/>
  <c r="I44" i="39"/>
  <c r="J43" i="39"/>
  <c r="M42" i="39"/>
  <c r="L42" i="39" s="1"/>
  <c r="K42" i="39" s="1"/>
  <c r="H42" i="39" s="1"/>
  <c r="F44" i="39"/>
  <c r="E44" i="39" s="1"/>
  <c r="D44" i="39" s="1"/>
  <c r="A44" i="39" s="1"/>
  <c r="B46" i="39"/>
  <c r="C45" i="39"/>
  <c r="R43" i="39" l="1"/>
  <c r="O43" i="39" s="1"/>
  <c r="AQ50" i="39"/>
  <c r="AT51" i="39"/>
  <c r="AJ46" i="39"/>
  <c r="AM47" i="39"/>
  <c r="AR81" i="39"/>
  <c r="AS80" i="39"/>
  <c r="AV80" i="39" s="1"/>
  <c r="AU80" i="39" s="1"/>
  <c r="AK81" i="39"/>
  <c r="AL80" i="39"/>
  <c r="AO80" i="39" s="1"/>
  <c r="AN80" i="39" s="1"/>
  <c r="AH44" i="39"/>
  <c r="AG44" i="39" s="1"/>
  <c r="AF44" i="39" s="1"/>
  <c r="AC44" i="39" s="1"/>
  <c r="AE45" i="39"/>
  <c r="AD46" i="39"/>
  <c r="W46" i="39"/>
  <c r="X46" i="39" s="1"/>
  <c r="AA44" i="39"/>
  <c r="Z44" i="39" s="1"/>
  <c r="Y44" i="39" s="1"/>
  <c r="V44" i="39" s="1"/>
  <c r="Q44" i="39"/>
  <c r="T44" i="39" s="1"/>
  <c r="S44" i="39" s="1"/>
  <c r="R44" i="39" s="1"/>
  <c r="O44" i="39" s="1"/>
  <c r="P45" i="39"/>
  <c r="J44" i="39"/>
  <c r="M44" i="39" s="1"/>
  <c r="L44" i="39" s="1"/>
  <c r="I45" i="39"/>
  <c r="M43" i="39"/>
  <c r="L43" i="39" s="1"/>
  <c r="K43" i="39" s="1"/>
  <c r="H43" i="39" s="1"/>
  <c r="B47" i="39"/>
  <c r="C46" i="39"/>
  <c r="F45" i="39"/>
  <c r="E45" i="39" s="1"/>
  <c r="D45" i="39" s="1"/>
  <c r="A45" i="39" s="1"/>
  <c r="AJ47" i="39" l="1"/>
  <c r="AM48" i="39"/>
  <c r="AQ51" i="39"/>
  <c r="AT52" i="39"/>
  <c r="AS81" i="39"/>
  <c r="AV81" i="39" s="1"/>
  <c r="AU81" i="39" s="1"/>
  <c r="AR82" i="39"/>
  <c r="AL81" i="39"/>
  <c r="AO81" i="39" s="1"/>
  <c r="AN81" i="39" s="1"/>
  <c r="AK82" i="39"/>
  <c r="AD47" i="39"/>
  <c r="AE46" i="39"/>
  <c r="AH45" i="39"/>
  <c r="AG45" i="39" s="1"/>
  <c r="AF45" i="39" s="1"/>
  <c r="AC45" i="39" s="1"/>
  <c r="AA45" i="39"/>
  <c r="Z45" i="39" s="1"/>
  <c r="Y45" i="39" s="1"/>
  <c r="V45" i="39" s="1"/>
  <c r="W47" i="39"/>
  <c r="X47" i="39" s="1"/>
  <c r="K44" i="39"/>
  <c r="H44" i="39" s="1"/>
  <c r="Q45" i="39"/>
  <c r="P46" i="39"/>
  <c r="I46" i="39"/>
  <c r="J45" i="39"/>
  <c r="M45" i="39" s="1"/>
  <c r="L45" i="39" s="1"/>
  <c r="K45" i="39" s="1"/>
  <c r="H45" i="39" s="1"/>
  <c r="F46" i="39"/>
  <c r="E46" i="39" s="1"/>
  <c r="D46" i="39" s="1"/>
  <c r="A46" i="39" s="1"/>
  <c r="C47" i="39"/>
  <c r="B48" i="39"/>
  <c r="AQ52" i="39" l="1"/>
  <c r="AT53" i="39"/>
  <c r="AJ48" i="39"/>
  <c r="AM49" i="39"/>
  <c r="AR83" i="39"/>
  <c r="AS82" i="39"/>
  <c r="AV82" i="39" s="1"/>
  <c r="AU82" i="39" s="1"/>
  <c r="AK83" i="39"/>
  <c r="AL82" i="39"/>
  <c r="AO82" i="39" s="1"/>
  <c r="AN82" i="39" s="1"/>
  <c r="AH46" i="39"/>
  <c r="AG46" i="39" s="1"/>
  <c r="AF46" i="39" s="1"/>
  <c r="AC46" i="39" s="1"/>
  <c r="AD48" i="39"/>
  <c r="AE47" i="39"/>
  <c r="W48" i="39"/>
  <c r="X48" i="39" s="1"/>
  <c r="AA46" i="39"/>
  <c r="Z46" i="39" s="1"/>
  <c r="Y46" i="39" s="1"/>
  <c r="V46" i="39" s="1"/>
  <c r="T45" i="39"/>
  <c r="S45" i="39" s="1"/>
  <c r="R45" i="39" s="1"/>
  <c r="O45" i="39" s="1"/>
  <c r="P47" i="39"/>
  <c r="Q46" i="39"/>
  <c r="T46" i="39" s="1"/>
  <c r="S46" i="39" s="1"/>
  <c r="J46" i="39"/>
  <c r="M46" i="39" s="1"/>
  <c r="L46" i="39" s="1"/>
  <c r="K46" i="39" s="1"/>
  <c r="H46" i="39" s="1"/>
  <c r="I47" i="39"/>
  <c r="F47" i="39"/>
  <c r="E47" i="39" s="1"/>
  <c r="D47" i="39" s="1"/>
  <c r="A47" i="39" s="1"/>
  <c r="C48" i="39"/>
  <c r="B49" i="39"/>
  <c r="AM50" i="39" l="1"/>
  <c r="AJ49" i="39"/>
  <c r="AJ50" i="39"/>
  <c r="AM51" i="39"/>
  <c r="AQ53" i="39"/>
  <c r="AT54" i="39"/>
  <c r="AR84" i="39"/>
  <c r="AS83" i="39"/>
  <c r="AV83" i="39" s="1"/>
  <c r="AU83" i="39" s="1"/>
  <c r="AK84" i="39"/>
  <c r="AL83" i="39"/>
  <c r="AO83" i="39" s="1"/>
  <c r="AN83" i="39" s="1"/>
  <c r="AH47" i="39"/>
  <c r="AG47" i="39" s="1"/>
  <c r="AF47" i="39" s="1"/>
  <c r="AC47" i="39" s="1"/>
  <c r="AD49" i="39"/>
  <c r="AE48" i="39"/>
  <c r="AA47" i="39"/>
  <c r="Z47" i="39" s="1"/>
  <c r="Y47" i="39" s="1"/>
  <c r="V47" i="39" s="1"/>
  <c r="W49" i="39"/>
  <c r="X49" i="39" s="1"/>
  <c r="R46" i="39"/>
  <c r="O46" i="39" s="1"/>
  <c r="Q47" i="39"/>
  <c r="T47" i="39" s="1"/>
  <c r="S47" i="39" s="1"/>
  <c r="P48" i="39"/>
  <c r="J47" i="39"/>
  <c r="I48" i="39"/>
  <c r="F48" i="39"/>
  <c r="E48" i="39" s="1"/>
  <c r="D48" i="39" s="1"/>
  <c r="A48" i="39" s="1"/>
  <c r="B50" i="39"/>
  <c r="C49" i="39"/>
  <c r="AQ54" i="39" l="1"/>
  <c r="AT55" i="39"/>
  <c r="AJ51" i="39"/>
  <c r="AM52" i="39"/>
  <c r="AR85" i="39"/>
  <c r="AS84" i="39"/>
  <c r="AV84" i="39" s="1"/>
  <c r="AU84" i="39" s="1"/>
  <c r="AK85" i="39"/>
  <c r="AL84" i="39"/>
  <c r="AO84" i="39" s="1"/>
  <c r="AN84" i="39" s="1"/>
  <c r="AH48" i="39"/>
  <c r="AG48" i="39" s="1"/>
  <c r="AF48" i="39" s="1"/>
  <c r="AC48" i="39" s="1"/>
  <c r="AD50" i="39"/>
  <c r="AE49" i="39"/>
  <c r="W50" i="39"/>
  <c r="X50" i="39" s="1"/>
  <c r="AA48" i="39"/>
  <c r="Z48" i="39" s="1"/>
  <c r="Y48" i="39" s="1"/>
  <c r="V48" i="39" s="1"/>
  <c r="R47" i="39"/>
  <c r="O47" i="39" s="1"/>
  <c r="Q48" i="39"/>
  <c r="P49" i="39"/>
  <c r="M47" i="39"/>
  <c r="L47" i="39" s="1"/>
  <c r="K47" i="39" s="1"/>
  <c r="H47" i="39" s="1"/>
  <c r="J48" i="39"/>
  <c r="I49" i="39"/>
  <c r="B51" i="39"/>
  <c r="C50" i="39"/>
  <c r="F49" i="39"/>
  <c r="E49" i="39" s="1"/>
  <c r="D49" i="39" s="1"/>
  <c r="A49" i="39" s="1"/>
  <c r="AJ52" i="39" l="1"/>
  <c r="AM53" i="39"/>
  <c r="AQ55" i="39"/>
  <c r="AT56" i="39"/>
  <c r="AS85" i="39"/>
  <c r="AV85" i="39" s="1"/>
  <c r="AU85" i="39" s="1"/>
  <c r="AR86" i="39"/>
  <c r="AK86" i="39"/>
  <c r="AL85" i="39"/>
  <c r="AO85" i="39" s="1"/>
  <c r="AN85" i="39" s="1"/>
  <c r="AH49" i="39"/>
  <c r="AG49" i="39" s="1"/>
  <c r="AF49" i="39" s="1"/>
  <c r="AC49" i="39" s="1"/>
  <c r="AD51" i="39"/>
  <c r="AE50" i="39"/>
  <c r="AA49" i="39"/>
  <c r="Z49" i="39" s="1"/>
  <c r="Y49" i="39" s="1"/>
  <c r="V49" i="39" s="1"/>
  <c r="W51" i="39"/>
  <c r="X51" i="39" s="1"/>
  <c r="T48" i="39"/>
  <c r="S48" i="39" s="1"/>
  <c r="R48" i="39" s="1"/>
  <c r="O48" i="39" s="1"/>
  <c r="Q49" i="39"/>
  <c r="T49" i="39" s="1"/>
  <c r="S49" i="39" s="1"/>
  <c r="P50" i="39"/>
  <c r="I50" i="39"/>
  <c r="J49" i="39"/>
  <c r="M49" i="39" s="1"/>
  <c r="L49" i="39" s="1"/>
  <c r="M48" i="39"/>
  <c r="L48" i="39" s="1"/>
  <c r="K48" i="39" s="1"/>
  <c r="H48" i="39" s="1"/>
  <c r="B52" i="39"/>
  <c r="C51" i="39"/>
  <c r="F50" i="39"/>
  <c r="E50" i="39" s="1"/>
  <c r="D50" i="39" s="1"/>
  <c r="A50" i="39" s="1"/>
  <c r="AQ56" i="39" l="1"/>
  <c r="AT57" i="39"/>
  <c r="AJ53" i="39"/>
  <c r="AM54" i="39"/>
  <c r="AS86" i="39"/>
  <c r="AV86" i="39" s="1"/>
  <c r="AU86" i="39" s="1"/>
  <c r="AR87" i="39"/>
  <c r="AK87" i="39"/>
  <c r="AL86" i="39"/>
  <c r="AO86" i="39" s="1"/>
  <c r="AN86" i="39" s="1"/>
  <c r="AH50" i="39"/>
  <c r="AG50" i="39" s="1"/>
  <c r="AF50" i="39" s="1"/>
  <c r="AC50" i="39" s="1"/>
  <c r="AD52" i="39"/>
  <c r="AE51" i="39"/>
  <c r="W52" i="39"/>
  <c r="X52" i="39" s="1"/>
  <c r="AA50" i="39"/>
  <c r="Z50" i="39" s="1"/>
  <c r="Y50" i="39" s="1"/>
  <c r="V50" i="39" s="1"/>
  <c r="R49" i="39"/>
  <c r="O49" i="39" s="1"/>
  <c r="K49" i="39"/>
  <c r="H49" i="39" s="1"/>
  <c r="P51" i="39"/>
  <c r="Q50" i="39"/>
  <c r="T50" i="39" s="1"/>
  <c r="S50" i="39" s="1"/>
  <c r="I51" i="39"/>
  <c r="J50" i="39"/>
  <c r="M50" i="39" s="1"/>
  <c r="L50" i="39" s="1"/>
  <c r="B53" i="39"/>
  <c r="C52" i="39"/>
  <c r="F51" i="39"/>
  <c r="E51" i="39" s="1"/>
  <c r="D51" i="39" s="1"/>
  <c r="A51" i="39" s="1"/>
  <c r="K50" i="39" l="1"/>
  <c r="H50" i="39" s="1"/>
  <c r="AJ54" i="39"/>
  <c r="AM55" i="39"/>
  <c r="AQ57" i="39"/>
  <c r="AT58" i="39"/>
  <c r="AR88" i="39"/>
  <c r="AS87" i="39"/>
  <c r="AV87" i="39" s="1"/>
  <c r="AU87" i="39" s="1"/>
  <c r="AK88" i="39"/>
  <c r="AL87" i="39"/>
  <c r="AO87" i="39" s="1"/>
  <c r="AN87" i="39" s="1"/>
  <c r="AH51" i="39"/>
  <c r="AG51" i="39" s="1"/>
  <c r="AF51" i="39" s="1"/>
  <c r="AC51" i="39" s="1"/>
  <c r="AD53" i="39"/>
  <c r="AE52" i="39"/>
  <c r="AA51" i="39"/>
  <c r="Z51" i="39" s="1"/>
  <c r="Y51" i="39" s="1"/>
  <c r="V51" i="39" s="1"/>
  <c r="W53" i="39"/>
  <c r="X53" i="39" s="1"/>
  <c r="R50" i="39"/>
  <c r="O50" i="39" s="1"/>
  <c r="P52" i="39"/>
  <c r="Q51" i="39"/>
  <c r="I52" i="39"/>
  <c r="J51" i="39"/>
  <c r="M51" i="39" s="1"/>
  <c r="L51" i="39" s="1"/>
  <c r="K51" i="39" s="1"/>
  <c r="H51" i="39" s="1"/>
  <c r="F52" i="39"/>
  <c r="E52" i="39" s="1"/>
  <c r="D52" i="39" s="1"/>
  <c r="A52" i="39" s="1"/>
  <c r="C53" i="39"/>
  <c r="B54" i="39"/>
  <c r="AQ58" i="39" l="1"/>
  <c r="AT59" i="39"/>
  <c r="AJ55" i="39"/>
  <c r="AM56" i="39"/>
  <c r="AR89" i="39"/>
  <c r="AS88" i="39"/>
  <c r="AV88" i="39" s="1"/>
  <c r="AU88" i="39" s="1"/>
  <c r="AL88" i="39"/>
  <c r="AO88" i="39" s="1"/>
  <c r="AN88" i="39" s="1"/>
  <c r="AK89" i="39"/>
  <c r="AH52" i="39"/>
  <c r="AG52" i="39" s="1"/>
  <c r="AF52" i="39" s="1"/>
  <c r="AC52" i="39" s="1"/>
  <c r="AD54" i="39"/>
  <c r="AE53" i="39"/>
  <c r="AA52" i="39"/>
  <c r="Z52" i="39" s="1"/>
  <c r="Y52" i="39" s="1"/>
  <c r="V52" i="39" s="1"/>
  <c r="W54" i="39"/>
  <c r="X54" i="39" s="1"/>
  <c r="P53" i="39"/>
  <c r="Q52" i="39"/>
  <c r="T52" i="39" s="1"/>
  <c r="S52" i="39" s="1"/>
  <c r="T51" i="39"/>
  <c r="S51" i="39" s="1"/>
  <c r="R51" i="39" s="1"/>
  <c r="O51" i="39" s="1"/>
  <c r="I53" i="39"/>
  <c r="J52" i="39"/>
  <c r="M52" i="39" s="1"/>
  <c r="L52" i="39" s="1"/>
  <c r="K52" i="39" s="1"/>
  <c r="H52" i="39" s="1"/>
  <c r="B55" i="39"/>
  <c r="C54" i="39"/>
  <c r="F53" i="39"/>
  <c r="E53" i="39" s="1"/>
  <c r="D53" i="39" s="1"/>
  <c r="A53" i="39" s="1"/>
  <c r="AJ56" i="39" l="1"/>
  <c r="AM57" i="39"/>
  <c r="AQ59" i="39"/>
  <c r="AT60" i="39"/>
  <c r="AS89" i="39"/>
  <c r="AV89" i="39" s="1"/>
  <c r="AU89" i="39" s="1"/>
  <c r="AR90" i="39"/>
  <c r="AL89" i="39"/>
  <c r="AO89" i="39" s="1"/>
  <c r="AN89" i="39" s="1"/>
  <c r="AK90" i="39"/>
  <c r="AH53" i="39"/>
  <c r="AG53" i="39" s="1"/>
  <c r="AF53" i="39" s="1"/>
  <c r="AC53" i="39" s="1"/>
  <c r="AD55" i="39"/>
  <c r="AE54" i="39"/>
  <c r="AA53" i="39"/>
  <c r="Z53" i="39" s="1"/>
  <c r="Y53" i="39" s="1"/>
  <c r="V53" i="39" s="1"/>
  <c r="W55" i="39"/>
  <c r="X55" i="39" s="1"/>
  <c r="R52" i="39"/>
  <c r="O52" i="39" s="1"/>
  <c r="Q53" i="39"/>
  <c r="T53" i="39" s="1"/>
  <c r="S53" i="39" s="1"/>
  <c r="P54" i="39"/>
  <c r="I54" i="39"/>
  <c r="J53" i="39"/>
  <c r="M53" i="39" s="1"/>
  <c r="L53" i="39" s="1"/>
  <c r="K53" i="39" s="1"/>
  <c r="H53" i="39" s="1"/>
  <c r="C55" i="39"/>
  <c r="B56" i="39"/>
  <c r="F54" i="39"/>
  <c r="E54" i="39" s="1"/>
  <c r="D54" i="39" s="1"/>
  <c r="A54" i="39" s="1"/>
  <c r="AQ60" i="39" l="1"/>
  <c r="AT61" i="39"/>
  <c r="AJ57" i="39"/>
  <c r="AM58" i="39"/>
  <c r="AR91" i="39"/>
  <c r="AS90" i="39"/>
  <c r="AV90" i="39" s="1"/>
  <c r="AU90" i="39" s="1"/>
  <c r="AK91" i="39"/>
  <c r="AL90" i="39"/>
  <c r="AO90" i="39" s="1"/>
  <c r="AN90" i="39" s="1"/>
  <c r="AH54" i="39"/>
  <c r="AG54" i="39" s="1"/>
  <c r="AF54" i="39" s="1"/>
  <c r="AC54" i="39" s="1"/>
  <c r="AD56" i="39"/>
  <c r="AE55" i="39"/>
  <c r="W56" i="39"/>
  <c r="X56" i="39" s="1"/>
  <c r="AA54" i="39"/>
  <c r="Z54" i="39" s="1"/>
  <c r="Y54" i="39" s="1"/>
  <c r="V54" i="39" s="1"/>
  <c r="R53" i="39"/>
  <c r="O53" i="39" s="1"/>
  <c r="P55" i="39"/>
  <c r="Q54" i="39"/>
  <c r="T54" i="39" s="1"/>
  <c r="S54" i="39" s="1"/>
  <c r="I55" i="39"/>
  <c r="J54" i="39"/>
  <c r="M54" i="39" s="1"/>
  <c r="L54" i="39" s="1"/>
  <c r="K54" i="39" s="1"/>
  <c r="H54" i="39" s="1"/>
  <c r="C56" i="39"/>
  <c r="B57" i="39"/>
  <c r="F55" i="39"/>
  <c r="E55" i="39" s="1"/>
  <c r="D55" i="39" s="1"/>
  <c r="A55" i="39" s="1"/>
  <c r="AQ61" i="39" l="1"/>
  <c r="AT62" i="39"/>
  <c r="AJ58" i="39"/>
  <c r="AM59" i="39"/>
  <c r="AS91" i="39"/>
  <c r="AV91" i="39" s="1"/>
  <c r="AU91" i="39" s="1"/>
  <c r="AR92" i="39"/>
  <c r="AK92" i="39"/>
  <c r="AL91" i="39"/>
  <c r="AO91" i="39" s="1"/>
  <c r="AN91" i="39" s="1"/>
  <c r="AH55" i="39"/>
  <c r="AG55" i="39" s="1"/>
  <c r="AF55" i="39" s="1"/>
  <c r="AC55" i="39" s="1"/>
  <c r="AD57" i="39"/>
  <c r="AE56" i="39"/>
  <c r="AA55" i="39"/>
  <c r="Z55" i="39" s="1"/>
  <c r="Y55" i="39" s="1"/>
  <c r="V55" i="39" s="1"/>
  <c r="W57" i="39"/>
  <c r="X57" i="39" s="1"/>
  <c r="R54" i="39"/>
  <c r="O54" i="39" s="1"/>
  <c r="P56" i="39"/>
  <c r="Q55" i="39"/>
  <c r="J55" i="39"/>
  <c r="I56" i="39"/>
  <c r="F56" i="39"/>
  <c r="E56" i="39" s="1"/>
  <c r="D56" i="39" s="1"/>
  <c r="A56" i="39" s="1"/>
  <c r="C57" i="39"/>
  <c r="B58" i="39"/>
  <c r="AQ62" i="39" l="1"/>
  <c r="AT63" i="39"/>
  <c r="AJ59" i="39"/>
  <c r="AM60" i="39"/>
  <c r="AR93" i="39"/>
  <c r="AS92" i="39"/>
  <c r="AV92" i="39" s="1"/>
  <c r="AU92" i="39" s="1"/>
  <c r="AL92" i="39"/>
  <c r="AO92" i="39" s="1"/>
  <c r="AN92" i="39" s="1"/>
  <c r="AK93" i="39"/>
  <c r="AH56" i="39"/>
  <c r="AG56" i="39" s="1"/>
  <c r="AF56" i="39" s="1"/>
  <c r="AC56" i="39" s="1"/>
  <c r="AD58" i="39"/>
  <c r="AE57" i="39"/>
  <c r="AA56" i="39"/>
  <c r="Z56" i="39" s="1"/>
  <c r="Y56" i="39" s="1"/>
  <c r="V56" i="39" s="1"/>
  <c r="W58" i="39"/>
  <c r="X58" i="39" s="1"/>
  <c r="Q56" i="39"/>
  <c r="T56" i="39" s="1"/>
  <c r="S56" i="39" s="1"/>
  <c r="P57" i="39"/>
  <c r="T55" i="39"/>
  <c r="S55" i="39" s="1"/>
  <c r="R55" i="39" s="1"/>
  <c r="O55" i="39" s="1"/>
  <c r="M55" i="39"/>
  <c r="L55" i="39" s="1"/>
  <c r="K55" i="39" s="1"/>
  <c r="H55" i="39" s="1"/>
  <c r="J56" i="39"/>
  <c r="M56" i="39" s="1"/>
  <c r="L56" i="39" s="1"/>
  <c r="I57" i="39"/>
  <c r="F57" i="39"/>
  <c r="E57" i="39" s="1"/>
  <c r="D57" i="39" s="1"/>
  <c r="A57" i="39" s="1"/>
  <c r="C58" i="39"/>
  <c r="B59" i="39"/>
  <c r="AQ63" i="39" l="1"/>
  <c r="AT64" i="39"/>
  <c r="AJ60" i="39"/>
  <c r="AM61" i="39"/>
  <c r="AS93" i="39"/>
  <c r="AV93" i="39" s="1"/>
  <c r="AU93" i="39" s="1"/>
  <c r="AR94" i="39"/>
  <c r="AK94" i="39"/>
  <c r="AL93" i="39"/>
  <c r="AO93" i="39" s="1"/>
  <c r="AN93" i="39" s="1"/>
  <c r="AH57" i="39"/>
  <c r="AG57" i="39" s="1"/>
  <c r="AF57" i="39" s="1"/>
  <c r="AC57" i="39" s="1"/>
  <c r="AD59" i="39"/>
  <c r="AE58" i="39"/>
  <c r="AA57" i="39"/>
  <c r="Z57" i="39" s="1"/>
  <c r="Y57" i="39" s="1"/>
  <c r="V57" i="39" s="1"/>
  <c r="W59" i="39"/>
  <c r="X59" i="39" s="1"/>
  <c r="R56" i="39"/>
  <c r="O56" i="39" s="1"/>
  <c r="K56" i="39"/>
  <c r="H56" i="39" s="1"/>
  <c r="Q57" i="39"/>
  <c r="T57" i="39" s="1"/>
  <c r="S57" i="39" s="1"/>
  <c r="P58" i="39"/>
  <c r="J57" i="39"/>
  <c r="M57" i="39" s="1"/>
  <c r="L57" i="39" s="1"/>
  <c r="I58" i="39"/>
  <c r="F58" i="39"/>
  <c r="E58" i="39" s="1"/>
  <c r="D58" i="39" s="1"/>
  <c r="A58" i="39" s="1"/>
  <c r="C59" i="39"/>
  <c r="B60" i="39"/>
  <c r="AQ64" i="39" l="1"/>
  <c r="AT65" i="39"/>
  <c r="AJ61" i="39"/>
  <c r="AM62" i="39"/>
  <c r="AR95" i="39"/>
  <c r="AS94" i="39"/>
  <c r="AV94" i="39" s="1"/>
  <c r="AU94" i="39" s="1"/>
  <c r="AK95" i="39"/>
  <c r="AL94" i="39"/>
  <c r="AO94" i="39" s="1"/>
  <c r="AN94" i="39" s="1"/>
  <c r="AH58" i="39"/>
  <c r="AG58" i="39" s="1"/>
  <c r="AF58" i="39" s="1"/>
  <c r="AC58" i="39" s="1"/>
  <c r="AD60" i="39"/>
  <c r="AE59" i="39"/>
  <c r="W60" i="39"/>
  <c r="X60" i="39" s="1"/>
  <c r="AA58" i="39"/>
  <c r="Z58" i="39" s="1"/>
  <c r="Y58" i="39" s="1"/>
  <c r="V58" i="39" s="1"/>
  <c r="K57" i="39"/>
  <c r="H57" i="39" s="1"/>
  <c r="R57" i="39"/>
  <c r="O57" i="39" s="1"/>
  <c r="Q58" i="39"/>
  <c r="T58" i="39" s="1"/>
  <c r="S58" i="39" s="1"/>
  <c r="P59" i="39"/>
  <c r="I59" i="39"/>
  <c r="J58" i="39"/>
  <c r="M58" i="39" s="1"/>
  <c r="L58" i="39" s="1"/>
  <c r="F59" i="39"/>
  <c r="E59" i="39" s="1"/>
  <c r="D59" i="39" s="1"/>
  <c r="A59" i="39" s="1"/>
  <c r="B61" i="39"/>
  <c r="C60" i="39"/>
  <c r="AQ65" i="39" l="1"/>
  <c r="AT66" i="39"/>
  <c r="AJ62" i="39"/>
  <c r="AM63" i="39"/>
  <c r="AS95" i="39"/>
  <c r="AV95" i="39" s="1"/>
  <c r="AU95" i="39" s="1"/>
  <c r="AR96" i="39"/>
  <c r="AK96" i="39"/>
  <c r="AL95" i="39"/>
  <c r="AO95" i="39" s="1"/>
  <c r="AN95" i="39" s="1"/>
  <c r="AH59" i="39"/>
  <c r="AG59" i="39" s="1"/>
  <c r="AF59" i="39" s="1"/>
  <c r="AC59" i="39" s="1"/>
  <c r="AD61" i="39"/>
  <c r="AE60" i="39"/>
  <c r="AA59" i="39"/>
  <c r="Z59" i="39" s="1"/>
  <c r="Y59" i="39" s="1"/>
  <c r="V59" i="39" s="1"/>
  <c r="W61" i="39"/>
  <c r="X61" i="39" s="1"/>
  <c r="K58" i="39"/>
  <c r="H58" i="39" s="1"/>
  <c r="R58" i="39"/>
  <c r="O58" i="39" s="1"/>
  <c r="P60" i="39"/>
  <c r="Q59" i="39"/>
  <c r="T59" i="39" s="1"/>
  <c r="S59" i="39" s="1"/>
  <c r="J59" i="39"/>
  <c r="M59" i="39" s="1"/>
  <c r="L59" i="39" s="1"/>
  <c r="K59" i="39" s="1"/>
  <c r="H59" i="39" s="1"/>
  <c r="I60" i="39"/>
  <c r="C61" i="39"/>
  <c r="B62" i="39"/>
  <c r="F60" i="39"/>
  <c r="E60" i="39" s="1"/>
  <c r="D60" i="39" s="1"/>
  <c r="A60" i="39" s="1"/>
  <c r="AQ66" i="39" l="1"/>
  <c r="AT67" i="39"/>
  <c r="AJ63" i="39"/>
  <c r="AM64" i="39"/>
  <c r="AM65" i="39" s="1"/>
  <c r="AR97" i="39"/>
  <c r="AS96" i="39"/>
  <c r="AV96" i="39" s="1"/>
  <c r="AU96" i="39" s="1"/>
  <c r="AK97" i="39"/>
  <c r="AL96" i="39"/>
  <c r="AO96" i="39" s="1"/>
  <c r="AN96" i="39" s="1"/>
  <c r="AH60" i="39"/>
  <c r="AG60" i="39" s="1"/>
  <c r="AF60" i="39" s="1"/>
  <c r="AC60" i="39" s="1"/>
  <c r="AD62" i="39"/>
  <c r="AE61" i="39"/>
  <c r="W62" i="39"/>
  <c r="X62" i="39" s="1"/>
  <c r="AA60" i="39"/>
  <c r="Z60" i="39" s="1"/>
  <c r="Y60" i="39" s="1"/>
  <c r="V60" i="39" s="1"/>
  <c r="R59" i="39"/>
  <c r="O59" i="39" s="1"/>
  <c r="P61" i="39"/>
  <c r="Q60" i="39"/>
  <c r="T60" i="39" s="1"/>
  <c r="S60" i="39" s="1"/>
  <c r="I61" i="39"/>
  <c r="J60" i="39"/>
  <c r="F61" i="39"/>
  <c r="E61" i="39" s="1"/>
  <c r="D61" i="39" s="1"/>
  <c r="A61" i="39" s="1"/>
  <c r="B63" i="39"/>
  <c r="C62" i="39"/>
  <c r="AQ67" i="39" l="1"/>
  <c r="AT68" i="39"/>
  <c r="AJ65" i="39"/>
  <c r="AM66" i="39"/>
  <c r="AR98" i="39"/>
  <c r="AS97" i="39"/>
  <c r="AV97" i="39" s="1"/>
  <c r="AU97" i="39" s="1"/>
  <c r="AK98" i="39"/>
  <c r="AL97" i="39"/>
  <c r="AO97" i="39" s="1"/>
  <c r="AN97" i="39" s="1"/>
  <c r="AH61" i="39"/>
  <c r="AG61" i="39" s="1"/>
  <c r="AF61" i="39" s="1"/>
  <c r="AC61" i="39" s="1"/>
  <c r="AD63" i="39"/>
  <c r="AE62" i="39"/>
  <c r="AA61" i="39"/>
  <c r="Z61" i="39" s="1"/>
  <c r="Y61" i="39" s="1"/>
  <c r="V61" i="39" s="1"/>
  <c r="W63" i="39"/>
  <c r="X63" i="39" s="1"/>
  <c r="R60" i="39"/>
  <c r="O60" i="39" s="1"/>
  <c r="Q61" i="39"/>
  <c r="T61" i="39" s="1"/>
  <c r="S61" i="39" s="1"/>
  <c r="P62" i="39"/>
  <c r="M60" i="39"/>
  <c r="L60" i="39" s="1"/>
  <c r="K60" i="39" s="1"/>
  <c r="H60" i="39" s="1"/>
  <c r="I62" i="39"/>
  <c r="J61" i="39"/>
  <c r="C63" i="39"/>
  <c r="B64" i="39"/>
  <c r="F62" i="39"/>
  <c r="E62" i="39" s="1"/>
  <c r="D62" i="39" s="1"/>
  <c r="A62" i="39" s="1"/>
  <c r="AQ68" i="39" l="1"/>
  <c r="AT69" i="39"/>
  <c r="AT70" i="39" s="1"/>
  <c r="AT71" i="39" s="1"/>
  <c r="AT72" i="39" s="1"/>
  <c r="AT73" i="39" s="1"/>
  <c r="AT74" i="39" s="1"/>
  <c r="AT75" i="39" s="1"/>
  <c r="AT76" i="39" s="1"/>
  <c r="AT77" i="39" s="1"/>
  <c r="AT78" i="39" s="1"/>
  <c r="AT79" i="39" s="1"/>
  <c r="AT80" i="39" s="1"/>
  <c r="AT81" i="39" s="1"/>
  <c r="AT82" i="39" s="1"/>
  <c r="AT83" i="39" s="1"/>
  <c r="AT84" i="39" s="1"/>
  <c r="AT85" i="39" s="1"/>
  <c r="AT86" i="39" s="1"/>
  <c r="AT87" i="39" s="1"/>
  <c r="AT88" i="39" s="1"/>
  <c r="AT89" i="39" s="1"/>
  <c r="AT90" i="39" s="1"/>
  <c r="AT91" i="39" s="1"/>
  <c r="AT92" i="39" s="1"/>
  <c r="AT93" i="39" s="1"/>
  <c r="AT94" i="39" s="1"/>
  <c r="AT95" i="39" s="1"/>
  <c r="AT96" i="39" s="1"/>
  <c r="AT97" i="39" s="1"/>
  <c r="AJ66" i="39"/>
  <c r="AM67" i="39"/>
  <c r="AR99" i="39"/>
  <c r="AS98" i="39"/>
  <c r="AV98" i="39" s="1"/>
  <c r="AU98" i="39" s="1"/>
  <c r="AL98" i="39"/>
  <c r="AO98" i="39" s="1"/>
  <c r="AN98" i="39" s="1"/>
  <c r="AK99" i="39"/>
  <c r="AH62" i="39"/>
  <c r="AG62" i="39" s="1"/>
  <c r="AF62" i="39" s="1"/>
  <c r="AC62" i="39" s="1"/>
  <c r="AD64" i="39"/>
  <c r="AE63" i="39"/>
  <c r="AA62" i="39"/>
  <c r="Z62" i="39" s="1"/>
  <c r="Y62" i="39" s="1"/>
  <c r="V62" i="39" s="1"/>
  <c r="W64" i="39"/>
  <c r="X64" i="39" s="1"/>
  <c r="R61" i="39"/>
  <c r="O61" i="39" s="1"/>
  <c r="P63" i="39"/>
  <c r="Q62" i="39"/>
  <c r="M61" i="39"/>
  <c r="L61" i="39" s="1"/>
  <c r="K61" i="39" s="1"/>
  <c r="H61" i="39" s="1"/>
  <c r="J62" i="39"/>
  <c r="I63" i="39"/>
  <c r="C64" i="39"/>
  <c r="B65" i="39"/>
  <c r="F63" i="39"/>
  <c r="E63" i="39" s="1"/>
  <c r="D63" i="39" s="1"/>
  <c r="A63" i="39" s="1"/>
  <c r="AT98" i="39" l="1"/>
  <c r="AJ67" i="39"/>
  <c r="AM68" i="39"/>
  <c r="AR100" i="39"/>
  <c r="AS99" i="39"/>
  <c r="AV99" i="39" s="1"/>
  <c r="AU99" i="39" s="1"/>
  <c r="AT99" i="39" s="1"/>
  <c r="AL99" i="39"/>
  <c r="AO99" i="39" s="1"/>
  <c r="AN99" i="39" s="1"/>
  <c r="AK100" i="39"/>
  <c r="AH63" i="39"/>
  <c r="AG63" i="39" s="1"/>
  <c r="AF63" i="39" s="1"/>
  <c r="AC63" i="39" s="1"/>
  <c r="AD65" i="39"/>
  <c r="AE64" i="39"/>
  <c r="AA63" i="39"/>
  <c r="Z63" i="39" s="1"/>
  <c r="Y63" i="39" s="1"/>
  <c r="V63" i="39" s="1"/>
  <c r="W65" i="39"/>
  <c r="X65" i="39" s="1"/>
  <c r="P64" i="39"/>
  <c r="Q63" i="39"/>
  <c r="T62" i="39"/>
  <c r="S62" i="39" s="1"/>
  <c r="R62" i="39" s="1"/>
  <c r="O62" i="39" s="1"/>
  <c r="M62" i="39"/>
  <c r="L62" i="39" s="1"/>
  <c r="K62" i="39" s="1"/>
  <c r="H62" i="39" s="1"/>
  <c r="I64" i="39"/>
  <c r="J63" i="39"/>
  <c r="F64" i="39"/>
  <c r="E64" i="39" s="1"/>
  <c r="D64" i="39" s="1"/>
  <c r="A64" i="39" s="1"/>
  <c r="C65" i="39"/>
  <c r="B66" i="39"/>
  <c r="AJ68" i="39" l="1"/>
  <c r="AM69" i="39"/>
  <c r="AM70" i="39" s="1"/>
  <c r="AM71" i="39" s="1"/>
  <c r="AM72" i="39" s="1"/>
  <c r="AM73" i="39" s="1"/>
  <c r="AM74" i="39" s="1"/>
  <c r="AM75" i="39" s="1"/>
  <c r="AM76" i="39" s="1"/>
  <c r="AM77" i="39" s="1"/>
  <c r="AM78" i="39" s="1"/>
  <c r="AM79" i="39" s="1"/>
  <c r="AM80" i="39" s="1"/>
  <c r="AM81" i="39" s="1"/>
  <c r="AM82" i="39" s="1"/>
  <c r="AM83" i="39" s="1"/>
  <c r="AM84" i="39" s="1"/>
  <c r="AM85" i="39" s="1"/>
  <c r="AM86" i="39" s="1"/>
  <c r="AM87" i="39" s="1"/>
  <c r="AM88" i="39" s="1"/>
  <c r="AM89" i="39" s="1"/>
  <c r="AM90" i="39" s="1"/>
  <c r="AM91" i="39" s="1"/>
  <c r="AM92" i="39" s="1"/>
  <c r="AM93" i="39" s="1"/>
  <c r="AM94" i="39" s="1"/>
  <c r="AM95" i="39" s="1"/>
  <c r="AM96" i="39" s="1"/>
  <c r="AM97" i="39" s="1"/>
  <c r="AM98" i="39" s="1"/>
  <c r="AM99" i="39" s="1"/>
  <c r="AR101" i="39"/>
  <c r="AS100" i="39"/>
  <c r="AV100" i="39" s="1"/>
  <c r="AU100" i="39" s="1"/>
  <c r="AT100" i="39" s="1"/>
  <c r="AL100" i="39"/>
  <c r="AO100" i="39" s="1"/>
  <c r="AN100" i="39" s="1"/>
  <c r="AK101" i="39"/>
  <c r="AH64" i="39"/>
  <c r="AG64" i="39" s="1"/>
  <c r="AF64" i="39" s="1"/>
  <c r="AC64" i="39" s="1"/>
  <c r="AD66" i="39"/>
  <c r="AE65" i="39"/>
  <c r="W66" i="39"/>
  <c r="X66" i="39" s="1"/>
  <c r="AA64" i="39"/>
  <c r="Z64" i="39" s="1"/>
  <c r="Y64" i="39" s="1"/>
  <c r="V64" i="39" s="1"/>
  <c r="P65" i="39"/>
  <c r="Q64" i="39"/>
  <c r="T64" i="39" s="1"/>
  <c r="S64" i="39" s="1"/>
  <c r="T63" i="39"/>
  <c r="S63" i="39" s="1"/>
  <c r="R63" i="39" s="1"/>
  <c r="O63" i="39" s="1"/>
  <c r="M63" i="39"/>
  <c r="L63" i="39" s="1"/>
  <c r="K63" i="39" s="1"/>
  <c r="H63" i="39" s="1"/>
  <c r="J64" i="39"/>
  <c r="M64" i="39" s="1"/>
  <c r="L64" i="39" s="1"/>
  <c r="I65" i="39"/>
  <c r="F65" i="39"/>
  <c r="E65" i="39" s="1"/>
  <c r="D65" i="39" s="1"/>
  <c r="A65" i="39" s="1"/>
  <c r="C66" i="39"/>
  <c r="B67" i="39"/>
  <c r="AM100" i="39" l="1"/>
  <c r="AR102" i="39"/>
  <c r="AS101" i="39"/>
  <c r="AV101" i="39" s="1"/>
  <c r="AU101" i="39" s="1"/>
  <c r="AT101" i="39" s="1"/>
  <c r="AK102" i="39"/>
  <c r="AL101" i="39"/>
  <c r="AO101" i="39" s="1"/>
  <c r="AN101" i="39" s="1"/>
  <c r="AM101" i="39" s="1"/>
  <c r="AH65" i="39"/>
  <c r="AG65" i="39" s="1"/>
  <c r="AF65" i="39" s="1"/>
  <c r="AC65" i="39" s="1"/>
  <c r="AD67" i="39"/>
  <c r="AE66" i="39"/>
  <c r="AA65" i="39"/>
  <c r="Z65" i="39" s="1"/>
  <c r="Y65" i="39" s="1"/>
  <c r="V65" i="39" s="1"/>
  <c r="W67" i="39"/>
  <c r="X67" i="39" s="1"/>
  <c r="R64" i="39"/>
  <c r="O64" i="39" s="1"/>
  <c r="K64" i="39"/>
  <c r="H64" i="39" s="1"/>
  <c r="P66" i="39"/>
  <c r="Q65" i="39"/>
  <c r="T65" i="39" s="1"/>
  <c r="S65" i="39" s="1"/>
  <c r="I66" i="39"/>
  <c r="J65" i="39"/>
  <c r="M65" i="39" s="1"/>
  <c r="L65" i="39" s="1"/>
  <c r="K65" i="39" s="1"/>
  <c r="H65" i="39" s="1"/>
  <c r="F66" i="39"/>
  <c r="E66" i="39" s="1"/>
  <c r="D66" i="39" s="1"/>
  <c r="A66" i="39" s="1"/>
  <c r="B68" i="39"/>
  <c r="C67" i="39"/>
  <c r="AR103" i="39" l="1"/>
  <c r="AS102" i="39"/>
  <c r="AV102" i="39" s="1"/>
  <c r="AU102" i="39" s="1"/>
  <c r="AT102" i="39" s="1"/>
  <c r="AL102" i="39"/>
  <c r="AO102" i="39" s="1"/>
  <c r="AN102" i="39" s="1"/>
  <c r="AM102" i="39" s="1"/>
  <c r="AK103" i="39"/>
  <c r="AH66" i="39"/>
  <c r="AG66" i="39" s="1"/>
  <c r="AF66" i="39" s="1"/>
  <c r="AC66" i="39" s="1"/>
  <c r="AD68" i="39"/>
  <c r="AE67" i="39"/>
  <c r="AA66" i="39"/>
  <c r="Z66" i="39" s="1"/>
  <c r="Y66" i="39" s="1"/>
  <c r="V66" i="39" s="1"/>
  <c r="W68" i="39"/>
  <c r="X68" i="39" s="1"/>
  <c r="R65" i="39"/>
  <c r="O65" i="39" s="1"/>
  <c r="Q66" i="39"/>
  <c r="T66" i="39" s="1"/>
  <c r="S66" i="39" s="1"/>
  <c r="P67" i="39"/>
  <c r="J66" i="39"/>
  <c r="M66" i="39" s="1"/>
  <c r="L66" i="39" s="1"/>
  <c r="K66" i="39" s="1"/>
  <c r="H66" i="39" s="1"/>
  <c r="I67" i="39"/>
  <c r="B69" i="39"/>
  <c r="C68" i="39"/>
  <c r="F67" i="39"/>
  <c r="E67" i="39" s="1"/>
  <c r="D67" i="39" s="1"/>
  <c r="A67" i="39" s="1"/>
  <c r="AR104" i="39" l="1"/>
  <c r="AS103" i="39"/>
  <c r="AV103" i="39" s="1"/>
  <c r="AU103" i="39" s="1"/>
  <c r="AT103" i="39" s="1"/>
  <c r="AL103" i="39"/>
  <c r="AO103" i="39" s="1"/>
  <c r="AN103" i="39" s="1"/>
  <c r="AM103" i="39" s="1"/>
  <c r="AK104" i="39"/>
  <c r="AH67" i="39"/>
  <c r="AG67" i="39" s="1"/>
  <c r="AF67" i="39" s="1"/>
  <c r="AC67" i="39" s="1"/>
  <c r="AD69" i="39"/>
  <c r="AE68" i="39"/>
  <c r="AA67" i="39"/>
  <c r="Z67" i="39" s="1"/>
  <c r="Y67" i="39" s="1"/>
  <c r="V67" i="39" s="1"/>
  <c r="W69" i="39"/>
  <c r="X69" i="39" s="1"/>
  <c r="R66" i="39"/>
  <c r="O66" i="39" s="1"/>
  <c r="Q67" i="39"/>
  <c r="P68" i="39"/>
  <c r="J67" i="39"/>
  <c r="M67" i="39" s="1"/>
  <c r="L67" i="39" s="1"/>
  <c r="K67" i="39" s="1"/>
  <c r="H67" i="39" s="1"/>
  <c r="I68" i="39"/>
  <c r="B70" i="39"/>
  <c r="C69" i="39"/>
  <c r="F69" i="39" s="1"/>
  <c r="E69" i="39" s="1"/>
  <c r="F68" i="39"/>
  <c r="E68" i="39" s="1"/>
  <c r="D68" i="39" s="1"/>
  <c r="A68" i="39" s="1"/>
  <c r="C9" i="41" s="1"/>
  <c r="AR105" i="39" l="1"/>
  <c r="AS104" i="39"/>
  <c r="AV104" i="39" s="1"/>
  <c r="AU104" i="39" s="1"/>
  <c r="AT104" i="39" s="1"/>
  <c r="AL104" i="39"/>
  <c r="AO104" i="39" s="1"/>
  <c r="AN104" i="39" s="1"/>
  <c r="AM104" i="39" s="1"/>
  <c r="AK105" i="39"/>
  <c r="AH68" i="39"/>
  <c r="AG68" i="39" s="1"/>
  <c r="AF68" i="39" s="1"/>
  <c r="AC68" i="39" s="1"/>
  <c r="AD70" i="39"/>
  <c r="AE69" i="39"/>
  <c r="AH69" i="39" s="1"/>
  <c r="AG69" i="39" s="1"/>
  <c r="AA68" i="39"/>
  <c r="Z68" i="39" s="1"/>
  <c r="Y68" i="39" s="1"/>
  <c r="V68" i="39" s="1"/>
  <c r="W70" i="39"/>
  <c r="X70" i="39" s="1"/>
  <c r="AA69" i="39"/>
  <c r="Z69" i="39" s="1"/>
  <c r="T67" i="39"/>
  <c r="S67" i="39" s="1"/>
  <c r="R67" i="39" s="1"/>
  <c r="O67" i="39" s="1"/>
  <c r="Q68" i="39"/>
  <c r="T68" i="39" s="1"/>
  <c r="S68" i="39" s="1"/>
  <c r="P69" i="39"/>
  <c r="I69" i="39"/>
  <c r="J68" i="39"/>
  <c r="C70" i="39"/>
  <c r="F70" i="39" s="1"/>
  <c r="E70" i="39" s="1"/>
  <c r="B71" i="39"/>
  <c r="D69" i="39"/>
  <c r="AS105" i="39" l="1"/>
  <c r="AV105" i="39" s="1"/>
  <c r="AU105" i="39" s="1"/>
  <c r="AT105" i="39" s="1"/>
  <c r="AR106" i="39"/>
  <c r="AK106" i="39"/>
  <c r="AL105" i="39"/>
  <c r="AO105" i="39" s="1"/>
  <c r="AN105" i="39" s="1"/>
  <c r="AM105" i="39" s="1"/>
  <c r="AF69" i="39"/>
  <c r="AD71" i="39"/>
  <c r="AE70" i="39"/>
  <c r="AH70" i="39" s="1"/>
  <c r="AG70" i="39" s="1"/>
  <c r="Y69" i="39"/>
  <c r="W71" i="39"/>
  <c r="X71" i="39" s="1"/>
  <c r="AA70" i="39"/>
  <c r="Z70" i="39" s="1"/>
  <c r="R68" i="39"/>
  <c r="O68" i="39" s="1"/>
  <c r="Q69" i="39"/>
  <c r="T69" i="39" s="1"/>
  <c r="S69" i="39" s="1"/>
  <c r="P70" i="39"/>
  <c r="M68" i="39"/>
  <c r="L68" i="39" s="1"/>
  <c r="K68" i="39" s="1"/>
  <c r="H68" i="39" s="1"/>
  <c r="C11" i="41" s="1"/>
  <c r="J69" i="39"/>
  <c r="M69" i="39" s="1"/>
  <c r="L69" i="39" s="1"/>
  <c r="I70" i="39"/>
  <c r="D70" i="39"/>
  <c r="C71" i="39"/>
  <c r="F71" i="39" s="1"/>
  <c r="E71" i="39" s="1"/>
  <c r="B72" i="39"/>
  <c r="AS106" i="39" l="1"/>
  <c r="AV106" i="39" s="1"/>
  <c r="AU106" i="39" s="1"/>
  <c r="AT106" i="39" s="1"/>
  <c r="AR107" i="39"/>
  <c r="AK107" i="39"/>
  <c r="AL106" i="39"/>
  <c r="AO106" i="39" s="1"/>
  <c r="AN106" i="39" s="1"/>
  <c r="AM106" i="39" s="1"/>
  <c r="AF70" i="39"/>
  <c r="AD72" i="39"/>
  <c r="AE71" i="39"/>
  <c r="AH71" i="39" s="1"/>
  <c r="AG71" i="39" s="1"/>
  <c r="Y70" i="39"/>
  <c r="W72" i="39"/>
  <c r="X72" i="39" s="1"/>
  <c r="AA71" i="39"/>
  <c r="Z71" i="39" s="1"/>
  <c r="R69" i="39"/>
  <c r="P71" i="39"/>
  <c r="Q70" i="39"/>
  <c r="T70" i="39" s="1"/>
  <c r="S70" i="39" s="1"/>
  <c r="K69" i="39"/>
  <c r="I71" i="39"/>
  <c r="J70" i="39"/>
  <c r="M70" i="39" s="1"/>
  <c r="L70" i="39" s="1"/>
  <c r="C29" i="41"/>
  <c r="C24" i="41"/>
  <c r="D71" i="39"/>
  <c r="C72" i="39"/>
  <c r="F72" i="39" s="1"/>
  <c r="E72" i="39" s="1"/>
  <c r="B73" i="39"/>
  <c r="AS107" i="39" l="1"/>
  <c r="AV107" i="39" s="1"/>
  <c r="AU107" i="39" s="1"/>
  <c r="AT107" i="39" s="1"/>
  <c r="AR108" i="39"/>
  <c r="AL107" i="39"/>
  <c r="AO107" i="39" s="1"/>
  <c r="AN107" i="39" s="1"/>
  <c r="AM107" i="39" s="1"/>
  <c r="AK108" i="39"/>
  <c r="AF71" i="39"/>
  <c r="AD73" i="39"/>
  <c r="AE72" i="39"/>
  <c r="AH72" i="39" s="1"/>
  <c r="AG72" i="39" s="1"/>
  <c r="Y71" i="39"/>
  <c r="W73" i="39"/>
  <c r="X73" i="39" s="1"/>
  <c r="AA72" i="39"/>
  <c r="Z72" i="39" s="1"/>
  <c r="R70" i="39"/>
  <c r="Q71" i="39"/>
  <c r="T71" i="39" s="1"/>
  <c r="S71" i="39" s="1"/>
  <c r="P72" i="39"/>
  <c r="K70" i="39"/>
  <c r="I72" i="39"/>
  <c r="J71" i="39"/>
  <c r="M71" i="39" s="1"/>
  <c r="L71" i="39" s="1"/>
  <c r="D72" i="39"/>
  <c r="C73" i="39"/>
  <c r="F73" i="39" s="1"/>
  <c r="E73" i="39" s="1"/>
  <c r="B74" i="39"/>
  <c r="AR109" i="39" l="1"/>
  <c r="AS108" i="39"/>
  <c r="AV108" i="39" s="1"/>
  <c r="AU108" i="39" s="1"/>
  <c r="AT108" i="39" s="1"/>
  <c r="AK109" i="39"/>
  <c r="AL108" i="39"/>
  <c r="AO108" i="39" s="1"/>
  <c r="AN108" i="39" s="1"/>
  <c r="AM108" i="39" s="1"/>
  <c r="D73" i="39"/>
  <c r="AF72" i="39"/>
  <c r="AD74" i="39"/>
  <c r="AE73" i="39"/>
  <c r="AH73" i="39" s="1"/>
  <c r="AG73" i="39" s="1"/>
  <c r="Y72" i="39"/>
  <c r="W74" i="39"/>
  <c r="X74" i="39" s="1"/>
  <c r="AA73" i="39"/>
  <c r="Z73" i="39" s="1"/>
  <c r="R71" i="39"/>
  <c r="K71" i="39"/>
  <c r="P73" i="39"/>
  <c r="Q72" i="39"/>
  <c r="T72" i="39" s="1"/>
  <c r="S72" i="39" s="1"/>
  <c r="I73" i="39"/>
  <c r="J72" i="39"/>
  <c r="M72" i="39" s="1"/>
  <c r="L72" i="39" s="1"/>
  <c r="C74" i="39"/>
  <c r="F74" i="39" s="1"/>
  <c r="E74" i="39" s="1"/>
  <c r="D74" i="39" s="1"/>
  <c r="B75" i="39"/>
  <c r="K72" i="39" l="1"/>
  <c r="AR110" i="39"/>
  <c r="AS109" i="39"/>
  <c r="AV109" i="39" s="1"/>
  <c r="AU109" i="39" s="1"/>
  <c r="AT109" i="39" s="1"/>
  <c r="AK110" i="39"/>
  <c r="AL109" i="39"/>
  <c r="AO109" i="39" s="1"/>
  <c r="AN109" i="39" s="1"/>
  <c r="AM109" i="39" s="1"/>
  <c r="AF73" i="39"/>
  <c r="AD75" i="39"/>
  <c r="AE74" i="39"/>
  <c r="AH74" i="39" s="1"/>
  <c r="AG74" i="39" s="1"/>
  <c r="Y73" i="39"/>
  <c r="W75" i="39"/>
  <c r="X75" i="39" s="1"/>
  <c r="AA74" i="39"/>
  <c r="Z74" i="39" s="1"/>
  <c r="R72" i="39"/>
  <c r="P74" i="39"/>
  <c r="Q73" i="39"/>
  <c r="T73" i="39" s="1"/>
  <c r="S73" i="39" s="1"/>
  <c r="J73" i="39"/>
  <c r="M73" i="39" s="1"/>
  <c r="L73" i="39" s="1"/>
  <c r="I74" i="39"/>
  <c r="C75" i="39"/>
  <c r="F75" i="39" s="1"/>
  <c r="E75" i="39" s="1"/>
  <c r="D75" i="39" s="1"/>
  <c r="B76" i="39"/>
  <c r="K73" i="39" l="1"/>
  <c r="AS110" i="39"/>
  <c r="AV110" i="39" s="1"/>
  <c r="AU110" i="39" s="1"/>
  <c r="AT110" i="39" s="1"/>
  <c r="AR111" i="39"/>
  <c r="AK111" i="39"/>
  <c r="AL110" i="39"/>
  <c r="AO110" i="39" s="1"/>
  <c r="AN110" i="39" s="1"/>
  <c r="AM110" i="39" s="1"/>
  <c r="AF74" i="39"/>
  <c r="AD76" i="39"/>
  <c r="AE75" i="39"/>
  <c r="AH75" i="39" s="1"/>
  <c r="AG75" i="39" s="1"/>
  <c r="Y74" i="39"/>
  <c r="W76" i="39"/>
  <c r="X76" i="39" s="1"/>
  <c r="AA75" i="39"/>
  <c r="Z75" i="39" s="1"/>
  <c r="R73" i="39"/>
  <c r="Q74" i="39"/>
  <c r="T74" i="39" s="1"/>
  <c r="S74" i="39" s="1"/>
  <c r="P75" i="39"/>
  <c r="I75" i="39"/>
  <c r="J74" i="39"/>
  <c r="M74" i="39" s="1"/>
  <c r="L74" i="39" s="1"/>
  <c r="K74" i="39" s="1"/>
  <c r="C76" i="39"/>
  <c r="F76" i="39" s="1"/>
  <c r="E76" i="39" s="1"/>
  <c r="D76" i="39" s="1"/>
  <c r="B77" i="39"/>
  <c r="AS111" i="39" l="1"/>
  <c r="AV111" i="39" s="1"/>
  <c r="AU111" i="39" s="1"/>
  <c r="AT111" i="39" s="1"/>
  <c r="AR112" i="39"/>
  <c r="AK112" i="39"/>
  <c r="AL111" i="39"/>
  <c r="AO111" i="39" s="1"/>
  <c r="AN111" i="39" s="1"/>
  <c r="AM111" i="39" s="1"/>
  <c r="AF75" i="39"/>
  <c r="AD77" i="39"/>
  <c r="AE76" i="39"/>
  <c r="AH76" i="39" s="1"/>
  <c r="AG76" i="39" s="1"/>
  <c r="Y75" i="39"/>
  <c r="W77" i="39"/>
  <c r="X77" i="39" s="1"/>
  <c r="AA76" i="39"/>
  <c r="Z76" i="39" s="1"/>
  <c r="R74" i="39"/>
  <c r="P76" i="39"/>
  <c r="Q75" i="39"/>
  <c r="T75" i="39" s="1"/>
  <c r="S75" i="39" s="1"/>
  <c r="I76" i="39"/>
  <c r="J75" i="39"/>
  <c r="M75" i="39" s="1"/>
  <c r="L75" i="39" s="1"/>
  <c r="K75" i="39" s="1"/>
  <c r="B78" i="39"/>
  <c r="C77" i="39"/>
  <c r="F77" i="39" s="1"/>
  <c r="E77" i="39" s="1"/>
  <c r="D77" i="39" s="1"/>
  <c r="AR113" i="39" l="1"/>
  <c r="AS112" i="39"/>
  <c r="AV112" i="39" s="1"/>
  <c r="AU112" i="39" s="1"/>
  <c r="AT112" i="39" s="1"/>
  <c r="AK113" i="39"/>
  <c r="AL112" i="39"/>
  <c r="AO112" i="39" s="1"/>
  <c r="AN112" i="39" s="1"/>
  <c r="AM112" i="39" s="1"/>
  <c r="AF76" i="39"/>
  <c r="AD78" i="39"/>
  <c r="AE77" i="39"/>
  <c r="AH77" i="39" s="1"/>
  <c r="AG77" i="39" s="1"/>
  <c r="Y76" i="39"/>
  <c r="W78" i="39"/>
  <c r="X78" i="39" s="1"/>
  <c r="AA77" i="39"/>
  <c r="Z77" i="39" s="1"/>
  <c r="R75" i="39"/>
  <c r="Q76" i="39"/>
  <c r="T76" i="39" s="1"/>
  <c r="S76" i="39" s="1"/>
  <c r="P77" i="39"/>
  <c r="J76" i="39"/>
  <c r="M76" i="39" s="1"/>
  <c r="L76" i="39" s="1"/>
  <c r="K76" i="39" s="1"/>
  <c r="I77" i="39"/>
  <c r="C78" i="39"/>
  <c r="F78" i="39" s="1"/>
  <c r="E78" i="39" s="1"/>
  <c r="D78" i="39" s="1"/>
  <c r="B79" i="39"/>
  <c r="AS113" i="39" l="1"/>
  <c r="AV113" i="39" s="1"/>
  <c r="AU113" i="39" s="1"/>
  <c r="AT113" i="39" s="1"/>
  <c r="AR114" i="39"/>
  <c r="AK114" i="39"/>
  <c r="AL113" i="39"/>
  <c r="AO113" i="39" s="1"/>
  <c r="AN113" i="39" s="1"/>
  <c r="AM113" i="39" s="1"/>
  <c r="AF77" i="39"/>
  <c r="AD79" i="39"/>
  <c r="AE78" i="39"/>
  <c r="AH78" i="39" s="1"/>
  <c r="AG78" i="39" s="1"/>
  <c r="Y77" i="39"/>
  <c r="W79" i="39"/>
  <c r="X79" i="39" s="1"/>
  <c r="AA78" i="39"/>
  <c r="Z78" i="39" s="1"/>
  <c r="R76" i="39"/>
  <c r="P78" i="39"/>
  <c r="Q77" i="39"/>
  <c r="T77" i="39" s="1"/>
  <c r="S77" i="39" s="1"/>
  <c r="J77" i="39"/>
  <c r="M77" i="39" s="1"/>
  <c r="L77" i="39" s="1"/>
  <c r="K77" i="39" s="1"/>
  <c r="I78" i="39"/>
  <c r="C79" i="39"/>
  <c r="F79" i="39" s="1"/>
  <c r="E79" i="39" s="1"/>
  <c r="D79" i="39" s="1"/>
  <c r="B80" i="39"/>
  <c r="AR115" i="39" l="1"/>
  <c r="AS114" i="39"/>
  <c r="AV114" i="39" s="1"/>
  <c r="AU114" i="39" s="1"/>
  <c r="AT114" i="39" s="1"/>
  <c r="AL114" i="39"/>
  <c r="AO114" i="39" s="1"/>
  <c r="AN114" i="39" s="1"/>
  <c r="AM114" i="39" s="1"/>
  <c r="AK115" i="39"/>
  <c r="AF78" i="39"/>
  <c r="AD80" i="39"/>
  <c r="AE79" i="39"/>
  <c r="AH79" i="39" s="1"/>
  <c r="AG79" i="39" s="1"/>
  <c r="Y78" i="39"/>
  <c r="W80" i="39"/>
  <c r="X80" i="39" s="1"/>
  <c r="AA79" i="39"/>
  <c r="Z79" i="39" s="1"/>
  <c r="R77" i="39"/>
  <c r="P79" i="39"/>
  <c r="Q78" i="39"/>
  <c r="T78" i="39" s="1"/>
  <c r="S78" i="39" s="1"/>
  <c r="J78" i="39"/>
  <c r="M78" i="39" s="1"/>
  <c r="L78" i="39" s="1"/>
  <c r="K78" i="39" s="1"/>
  <c r="I79" i="39"/>
  <c r="C80" i="39"/>
  <c r="F80" i="39" s="1"/>
  <c r="E80" i="39" s="1"/>
  <c r="D80" i="39" s="1"/>
  <c r="B81" i="39"/>
  <c r="AR116" i="39" l="1"/>
  <c r="AS115" i="39"/>
  <c r="AV115" i="39" s="1"/>
  <c r="AU115" i="39" s="1"/>
  <c r="AT115" i="39" s="1"/>
  <c r="AL115" i="39"/>
  <c r="AO115" i="39" s="1"/>
  <c r="AN115" i="39" s="1"/>
  <c r="AM115" i="39" s="1"/>
  <c r="AK116" i="39"/>
  <c r="AF79" i="39"/>
  <c r="AD81" i="39"/>
  <c r="AE80" i="39"/>
  <c r="AH80" i="39" s="1"/>
  <c r="AG80" i="39" s="1"/>
  <c r="Y79" i="39"/>
  <c r="AA80" i="39"/>
  <c r="Z80" i="39" s="1"/>
  <c r="W81" i="39"/>
  <c r="X81" i="39" s="1"/>
  <c r="R78" i="39"/>
  <c r="P80" i="39"/>
  <c r="Q79" i="39"/>
  <c r="T79" i="39" s="1"/>
  <c r="S79" i="39" s="1"/>
  <c r="I80" i="39"/>
  <c r="J79" i="39"/>
  <c r="M79" i="39" s="1"/>
  <c r="L79" i="39" s="1"/>
  <c r="K79" i="39" s="1"/>
  <c r="C81" i="39"/>
  <c r="F81" i="39" s="1"/>
  <c r="E81" i="39" s="1"/>
  <c r="D81" i="39" s="1"/>
  <c r="B82" i="39"/>
  <c r="AR117" i="39" l="1"/>
  <c r="AS116" i="39"/>
  <c r="AV116" i="39" s="1"/>
  <c r="AU116" i="39" s="1"/>
  <c r="AT116" i="39" s="1"/>
  <c r="AL116" i="39"/>
  <c r="AO116" i="39" s="1"/>
  <c r="AN116" i="39" s="1"/>
  <c r="AM116" i="39" s="1"/>
  <c r="AK117" i="39"/>
  <c r="AF80" i="39"/>
  <c r="AD82" i="39"/>
  <c r="AE81" i="39"/>
  <c r="AH81" i="39" s="1"/>
  <c r="AG81" i="39" s="1"/>
  <c r="Y80" i="39"/>
  <c r="W82" i="39"/>
  <c r="X82" i="39" s="1"/>
  <c r="AA81" i="39"/>
  <c r="Z81" i="39" s="1"/>
  <c r="R79" i="39"/>
  <c r="P81" i="39"/>
  <c r="Q80" i="39"/>
  <c r="T80" i="39" s="1"/>
  <c r="S80" i="39" s="1"/>
  <c r="I81" i="39"/>
  <c r="J80" i="39"/>
  <c r="M80" i="39" s="1"/>
  <c r="L80" i="39" s="1"/>
  <c r="K80" i="39" s="1"/>
  <c r="C82" i="39"/>
  <c r="F82" i="39" s="1"/>
  <c r="E82" i="39" s="1"/>
  <c r="D82" i="39" s="1"/>
  <c r="B83" i="39"/>
  <c r="AR118" i="39" l="1"/>
  <c r="AS117" i="39"/>
  <c r="AV117" i="39" s="1"/>
  <c r="AU117" i="39" s="1"/>
  <c r="AT117" i="39" s="1"/>
  <c r="AK118" i="39"/>
  <c r="AL117" i="39"/>
  <c r="AO117" i="39" s="1"/>
  <c r="AN117" i="39" s="1"/>
  <c r="AM117" i="39" s="1"/>
  <c r="AF81" i="39"/>
  <c r="AD83" i="39"/>
  <c r="AE82" i="39"/>
  <c r="AH82" i="39" s="1"/>
  <c r="AG82" i="39" s="1"/>
  <c r="Y81" i="39"/>
  <c r="W83" i="39"/>
  <c r="X83" i="39" s="1"/>
  <c r="AA82" i="39"/>
  <c r="Z82" i="39" s="1"/>
  <c r="R80" i="39"/>
  <c r="P82" i="39"/>
  <c r="Q81" i="39"/>
  <c r="T81" i="39" s="1"/>
  <c r="S81" i="39" s="1"/>
  <c r="I82" i="39"/>
  <c r="J81" i="39"/>
  <c r="M81" i="39" s="1"/>
  <c r="L81" i="39" s="1"/>
  <c r="K81" i="39" s="1"/>
  <c r="C83" i="39"/>
  <c r="F83" i="39" s="1"/>
  <c r="E83" i="39" s="1"/>
  <c r="D83" i="39" s="1"/>
  <c r="B84" i="39"/>
  <c r="AR119" i="39" l="1"/>
  <c r="AS118" i="39"/>
  <c r="AV118" i="39" s="1"/>
  <c r="AU118" i="39" s="1"/>
  <c r="AT118" i="39" s="1"/>
  <c r="AL118" i="39"/>
  <c r="AO118" i="39" s="1"/>
  <c r="AN118" i="39" s="1"/>
  <c r="AM118" i="39" s="1"/>
  <c r="AK119" i="39"/>
  <c r="AF82" i="39"/>
  <c r="AD84" i="39"/>
  <c r="AE83" i="39"/>
  <c r="AH83" i="39" s="1"/>
  <c r="AG83" i="39" s="1"/>
  <c r="Y82" i="39"/>
  <c r="W84" i="39"/>
  <c r="X84" i="39" s="1"/>
  <c r="AA83" i="39"/>
  <c r="Z83" i="39" s="1"/>
  <c r="R81" i="39"/>
  <c r="P83" i="39"/>
  <c r="Q82" i="39"/>
  <c r="T82" i="39" s="1"/>
  <c r="S82" i="39" s="1"/>
  <c r="J82" i="39"/>
  <c r="M82" i="39" s="1"/>
  <c r="L82" i="39" s="1"/>
  <c r="K82" i="39" s="1"/>
  <c r="I83" i="39"/>
  <c r="C84" i="39"/>
  <c r="F84" i="39" s="1"/>
  <c r="E84" i="39" s="1"/>
  <c r="D84" i="39" s="1"/>
  <c r="B85" i="39"/>
  <c r="AS119" i="39" l="1"/>
  <c r="AV119" i="39" s="1"/>
  <c r="AU119" i="39" s="1"/>
  <c r="AT119" i="39" s="1"/>
  <c r="AR120" i="39"/>
  <c r="AL119" i="39"/>
  <c r="AO119" i="39" s="1"/>
  <c r="AN119" i="39" s="1"/>
  <c r="AM119" i="39" s="1"/>
  <c r="AK120" i="39"/>
  <c r="AF83" i="39"/>
  <c r="AD85" i="39"/>
  <c r="AE84" i="39"/>
  <c r="AH84" i="39" s="1"/>
  <c r="AG84" i="39" s="1"/>
  <c r="Y83" i="39"/>
  <c r="AA84" i="39"/>
  <c r="Z84" i="39" s="1"/>
  <c r="W85" i="39"/>
  <c r="X85" i="39" s="1"/>
  <c r="R82" i="39"/>
  <c r="P84" i="39"/>
  <c r="Q83" i="39"/>
  <c r="T83" i="39" s="1"/>
  <c r="S83" i="39" s="1"/>
  <c r="I84" i="39"/>
  <c r="J83" i="39"/>
  <c r="M83" i="39" s="1"/>
  <c r="L83" i="39" s="1"/>
  <c r="K83" i="39" s="1"/>
  <c r="C85" i="39"/>
  <c r="F85" i="39" s="1"/>
  <c r="E85" i="39" s="1"/>
  <c r="D85" i="39" s="1"/>
  <c r="B86" i="39"/>
  <c r="AR121" i="39" l="1"/>
  <c r="AS120" i="39"/>
  <c r="AV120" i="39" s="1"/>
  <c r="AU120" i="39" s="1"/>
  <c r="AT120" i="39" s="1"/>
  <c r="AL120" i="39"/>
  <c r="AO120" i="39" s="1"/>
  <c r="AN120" i="39" s="1"/>
  <c r="AM120" i="39" s="1"/>
  <c r="AK121" i="39"/>
  <c r="AF84" i="39"/>
  <c r="AD86" i="39"/>
  <c r="AE85" i="39"/>
  <c r="AH85" i="39" s="1"/>
  <c r="AG85" i="39" s="1"/>
  <c r="Y84" i="39"/>
  <c r="W86" i="39"/>
  <c r="X86" i="39" s="1"/>
  <c r="AA85" i="39"/>
  <c r="Z85" i="39" s="1"/>
  <c r="R83" i="39"/>
  <c r="Q84" i="39"/>
  <c r="T84" i="39" s="1"/>
  <c r="S84" i="39" s="1"/>
  <c r="P85" i="39"/>
  <c r="I85" i="39"/>
  <c r="J84" i="39"/>
  <c r="M84" i="39" s="1"/>
  <c r="L84" i="39" s="1"/>
  <c r="K84" i="39" s="1"/>
  <c r="C86" i="39"/>
  <c r="F86" i="39" s="1"/>
  <c r="E86" i="39" s="1"/>
  <c r="D86" i="39" s="1"/>
  <c r="B87" i="39"/>
  <c r="AR122" i="39" l="1"/>
  <c r="AS121" i="39"/>
  <c r="AV121" i="39" s="1"/>
  <c r="AU121" i="39" s="1"/>
  <c r="AT121" i="39" s="1"/>
  <c r="AK122" i="39"/>
  <c r="AL121" i="39"/>
  <c r="AO121" i="39" s="1"/>
  <c r="AN121" i="39" s="1"/>
  <c r="AM121" i="39" s="1"/>
  <c r="AF85" i="39"/>
  <c r="AD87" i="39"/>
  <c r="AE86" i="39"/>
  <c r="AH86" i="39" s="1"/>
  <c r="AG86" i="39" s="1"/>
  <c r="Y85" i="39"/>
  <c r="W87" i="39"/>
  <c r="X87" i="39" s="1"/>
  <c r="AA86" i="39"/>
  <c r="Z86" i="39" s="1"/>
  <c r="R84" i="39"/>
  <c r="P86" i="39"/>
  <c r="Q85" i="39"/>
  <c r="T85" i="39" s="1"/>
  <c r="S85" i="39" s="1"/>
  <c r="J85" i="39"/>
  <c r="M85" i="39" s="1"/>
  <c r="L85" i="39" s="1"/>
  <c r="K85" i="39" s="1"/>
  <c r="I86" i="39"/>
  <c r="C87" i="39"/>
  <c r="F87" i="39" s="1"/>
  <c r="E87" i="39" s="1"/>
  <c r="D87" i="39" s="1"/>
  <c r="B88" i="39"/>
  <c r="AR123" i="39" l="1"/>
  <c r="AS122" i="39"/>
  <c r="AV122" i="39" s="1"/>
  <c r="AU122" i="39" s="1"/>
  <c r="AT122" i="39" s="1"/>
  <c r="AK123" i="39"/>
  <c r="AL122" i="39"/>
  <c r="AO122" i="39" s="1"/>
  <c r="AN122" i="39" s="1"/>
  <c r="AM122" i="39" s="1"/>
  <c r="AF86" i="39"/>
  <c r="AD88" i="39"/>
  <c r="AE87" i="39"/>
  <c r="AH87" i="39" s="1"/>
  <c r="AG87" i="39" s="1"/>
  <c r="Y86" i="39"/>
  <c r="W88" i="39"/>
  <c r="X88" i="39" s="1"/>
  <c r="AA87" i="39"/>
  <c r="Z87" i="39" s="1"/>
  <c r="R85" i="39"/>
  <c r="Q86" i="39"/>
  <c r="T86" i="39" s="1"/>
  <c r="S86" i="39" s="1"/>
  <c r="P87" i="39"/>
  <c r="I87" i="39"/>
  <c r="J86" i="39"/>
  <c r="M86" i="39" s="1"/>
  <c r="L86" i="39" s="1"/>
  <c r="K86" i="39" s="1"/>
  <c r="C88" i="39"/>
  <c r="F88" i="39" s="1"/>
  <c r="E88" i="39" s="1"/>
  <c r="D88" i="39" s="1"/>
  <c r="B89" i="39"/>
  <c r="AR124" i="39" l="1"/>
  <c r="AS123" i="39"/>
  <c r="AV123" i="39" s="1"/>
  <c r="AU123" i="39" s="1"/>
  <c r="AT123" i="39" s="1"/>
  <c r="AK124" i="39"/>
  <c r="AL123" i="39"/>
  <c r="AO123" i="39" s="1"/>
  <c r="AN123" i="39" s="1"/>
  <c r="AM123" i="39" s="1"/>
  <c r="AF87" i="39"/>
  <c r="AD89" i="39"/>
  <c r="AE88" i="39"/>
  <c r="AH88" i="39" s="1"/>
  <c r="AG88" i="39" s="1"/>
  <c r="Y87" i="39"/>
  <c r="W89" i="39"/>
  <c r="X89" i="39" s="1"/>
  <c r="AA88" i="39"/>
  <c r="Z88" i="39" s="1"/>
  <c r="R86" i="39"/>
  <c r="Q87" i="39"/>
  <c r="T87" i="39" s="1"/>
  <c r="S87" i="39" s="1"/>
  <c r="P88" i="39"/>
  <c r="I88" i="39"/>
  <c r="J87" i="39"/>
  <c r="M87" i="39" s="1"/>
  <c r="L87" i="39" s="1"/>
  <c r="K87" i="39" s="1"/>
  <c r="B90" i="39"/>
  <c r="C89" i="39"/>
  <c r="F89" i="39" s="1"/>
  <c r="E89" i="39" s="1"/>
  <c r="D89" i="39" s="1"/>
  <c r="AR125" i="39" l="1"/>
  <c r="AS124" i="39"/>
  <c r="AV124" i="39" s="1"/>
  <c r="AU124" i="39" s="1"/>
  <c r="AT124" i="39" s="1"/>
  <c r="AL124" i="39"/>
  <c r="AO124" i="39" s="1"/>
  <c r="AN124" i="39" s="1"/>
  <c r="AM124" i="39" s="1"/>
  <c r="AK125" i="39"/>
  <c r="AF88" i="39"/>
  <c r="AD90" i="39"/>
  <c r="AE89" i="39"/>
  <c r="AH89" i="39" s="1"/>
  <c r="AG89" i="39" s="1"/>
  <c r="Y88" i="39"/>
  <c r="W90" i="39"/>
  <c r="X90" i="39" s="1"/>
  <c r="AA89" i="39"/>
  <c r="Z89" i="39" s="1"/>
  <c r="R87" i="39"/>
  <c r="P89" i="39"/>
  <c r="Q88" i="39"/>
  <c r="T88" i="39" s="1"/>
  <c r="S88" i="39" s="1"/>
  <c r="I89" i="39"/>
  <c r="J88" i="39"/>
  <c r="M88" i="39" s="1"/>
  <c r="L88" i="39" s="1"/>
  <c r="K88" i="39" s="1"/>
  <c r="C90" i="39"/>
  <c r="F90" i="39" s="1"/>
  <c r="E90" i="39" s="1"/>
  <c r="D90" i="39" s="1"/>
  <c r="B91" i="39"/>
  <c r="AR126" i="39" l="1"/>
  <c r="AS125" i="39"/>
  <c r="AV125" i="39" s="1"/>
  <c r="AU125" i="39" s="1"/>
  <c r="AT125" i="39" s="1"/>
  <c r="AK126" i="39"/>
  <c r="AL125" i="39"/>
  <c r="AO125" i="39" s="1"/>
  <c r="AN125" i="39" s="1"/>
  <c r="AM125" i="39" s="1"/>
  <c r="AF89" i="39"/>
  <c r="AD91" i="39"/>
  <c r="AE90" i="39"/>
  <c r="AH90" i="39" s="1"/>
  <c r="AG90" i="39" s="1"/>
  <c r="Y89" i="39"/>
  <c r="W91" i="39"/>
  <c r="X91" i="39" s="1"/>
  <c r="AA90" i="39"/>
  <c r="Z90" i="39" s="1"/>
  <c r="R88" i="39"/>
  <c r="Q89" i="39"/>
  <c r="T89" i="39" s="1"/>
  <c r="S89" i="39" s="1"/>
  <c r="P90" i="39"/>
  <c r="I90" i="39"/>
  <c r="J89" i="39"/>
  <c r="M89" i="39" s="1"/>
  <c r="L89" i="39" s="1"/>
  <c r="K89" i="39" s="1"/>
  <c r="C91" i="39"/>
  <c r="F91" i="39" s="1"/>
  <c r="E91" i="39" s="1"/>
  <c r="D91" i="39" s="1"/>
  <c r="B92" i="39"/>
  <c r="AR127" i="39" l="1"/>
  <c r="AS126" i="39"/>
  <c r="AV126" i="39" s="1"/>
  <c r="AU126" i="39" s="1"/>
  <c r="AT126" i="39" s="1"/>
  <c r="AK127" i="39"/>
  <c r="AL126" i="39"/>
  <c r="AO126" i="39" s="1"/>
  <c r="AN126" i="39" s="1"/>
  <c r="AM126" i="39" s="1"/>
  <c r="AF90" i="39"/>
  <c r="AD92" i="39"/>
  <c r="AE91" i="39"/>
  <c r="AH91" i="39" s="1"/>
  <c r="AG91" i="39" s="1"/>
  <c r="Y90" i="39"/>
  <c r="W92" i="39"/>
  <c r="X92" i="39" s="1"/>
  <c r="AA91" i="39"/>
  <c r="Z91" i="39" s="1"/>
  <c r="R89" i="39"/>
  <c r="P91" i="39"/>
  <c r="Q90" i="39"/>
  <c r="T90" i="39" s="1"/>
  <c r="S90" i="39" s="1"/>
  <c r="I91" i="39"/>
  <c r="J90" i="39"/>
  <c r="M90" i="39" s="1"/>
  <c r="L90" i="39" s="1"/>
  <c r="K90" i="39" s="1"/>
  <c r="C92" i="39"/>
  <c r="F92" i="39" s="1"/>
  <c r="E92" i="39" s="1"/>
  <c r="D92" i="39" s="1"/>
  <c r="B93" i="39"/>
  <c r="AR128" i="39" l="1"/>
  <c r="AS127" i="39"/>
  <c r="AV127" i="39" s="1"/>
  <c r="AU127" i="39" s="1"/>
  <c r="AT127" i="39" s="1"/>
  <c r="AL127" i="39"/>
  <c r="AO127" i="39" s="1"/>
  <c r="AN127" i="39" s="1"/>
  <c r="AM127" i="39" s="1"/>
  <c r="AK128" i="39"/>
  <c r="AF91" i="39"/>
  <c r="AD93" i="39"/>
  <c r="AE92" i="39"/>
  <c r="AH92" i="39" s="1"/>
  <c r="AG92" i="39" s="1"/>
  <c r="Y91" i="39"/>
  <c r="W93" i="39"/>
  <c r="X93" i="39" s="1"/>
  <c r="AA92" i="39"/>
  <c r="Z92" i="39" s="1"/>
  <c r="R90" i="39"/>
  <c r="P92" i="39"/>
  <c r="Q91" i="39"/>
  <c r="T91" i="39" s="1"/>
  <c r="S91" i="39" s="1"/>
  <c r="I92" i="39"/>
  <c r="J91" i="39"/>
  <c r="M91" i="39" s="1"/>
  <c r="L91" i="39" s="1"/>
  <c r="K91" i="39" s="1"/>
  <c r="C93" i="39"/>
  <c r="F93" i="39" s="1"/>
  <c r="E93" i="39" s="1"/>
  <c r="D93" i="39" s="1"/>
  <c r="B94" i="39"/>
  <c r="AR129" i="39" l="1"/>
  <c r="AS128" i="39"/>
  <c r="AV128" i="39" s="1"/>
  <c r="AU128" i="39" s="1"/>
  <c r="AT128" i="39" s="1"/>
  <c r="AK129" i="39"/>
  <c r="AL128" i="39"/>
  <c r="AO128" i="39" s="1"/>
  <c r="AN128" i="39" s="1"/>
  <c r="AM128" i="39" s="1"/>
  <c r="AF92" i="39"/>
  <c r="AD94" i="39"/>
  <c r="AE93" i="39"/>
  <c r="AH93" i="39" s="1"/>
  <c r="AG93" i="39" s="1"/>
  <c r="Y92" i="39"/>
  <c r="W94" i="39"/>
  <c r="X94" i="39" s="1"/>
  <c r="AA93" i="39"/>
  <c r="Z93" i="39" s="1"/>
  <c r="R91" i="39"/>
  <c r="P93" i="39"/>
  <c r="Q92" i="39"/>
  <c r="T92" i="39" s="1"/>
  <c r="S92" i="39" s="1"/>
  <c r="I93" i="39"/>
  <c r="J92" i="39"/>
  <c r="M92" i="39" s="1"/>
  <c r="L92" i="39" s="1"/>
  <c r="K92" i="39" s="1"/>
  <c r="B95" i="39"/>
  <c r="C94" i="39"/>
  <c r="F94" i="39" s="1"/>
  <c r="E94" i="39" s="1"/>
  <c r="D94" i="39" s="1"/>
  <c r="AS129" i="39" l="1"/>
  <c r="AV129" i="39" s="1"/>
  <c r="AU129" i="39" s="1"/>
  <c r="AT129" i="39" s="1"/>
  <c r="AR130" i="39"/>
  <c r="AK130" i="39"/>
  <c r="AL129" i="39"/>
  <c r="AO129" i="39" s="1"/>
  <c r="AN129" i="39" s="1"/>
  <c r="AM129" i="39" s="1"/>
  <c r="AF93" i="39"/>
  <c r="AD95" i="39"/>
  <c r="AE94" i="39"/>
  <c r="AH94" i="39" s="1"/>
  <c r="AG94" i="39" s="1"/>
  <c r="Y93" i="39"/>
  <c r="W95" i="39"/>
  <c r="X95" i="39" s="1"/>
  <c r="AA94" i="39"/>
  <c r="Z94" i="39" s="1"/>
  <c r="R92" i="39"/>
  <c r="P94" i="39"/>
  <c r="Q93" i="39"/>
  <c r="T93" i="39" s="1"/>
  <c r="S93" i="39" s="1"/>
  <c r="J93" i="39"/>
  <c r="M93" i="39" s="1"/>
  <c r="L93" i="39" s="1"/>
  <c r="K93" i="39" s="1"/>
  <c r="I94" i="39"/>
  <c r="B96" i="39"/>
  <c r="C95" i="39"/>
  <c r="F95" i="39" s="1"/>
  <c r="E95" i="39" s="1"/>
  <c r="D95" i="39" s="1"/>
  <c r="AS130" i="39" l="1"/>
  <c r="AV130" i="39" s="1"/>
  <c r="AU130" i="39" s="1"/>
  <c r="AT130" i="39" s="1"/>
  <c r="AR131" i="39"/>
  <c r="AK131" i="39"/>
  <c r="AL130" i="39"/>
  <c r="AO130" i="39" s="1"/>
  <c r="AN130" i="39" s="1"/>
  <c r="AM130" i="39" s="1"/>
  <c r="AF94" i="39"/>
  <c r="AD96" i="39"/>
  <c r="AE95" i="39"/>
  <c r="AH95" i="39" s="1"/>
  <c r="AG95" i="39" s="1"/>
  <c r="Y94" i="39"/>
  <c r="W96" i="39"/>
  <c r="X96" i="39" s="1"/>
  <c r="AA95" i="39"/>
  <c r="Z95" i="39" s="1"/>
  <c r="R93" i="39"/>
  <c r="Q94" i="39"/>
  <c r="T94" i="39" s="1"/>
  <c r="S94" i="39" s="1"/>
  <c r="P95" i="39"/>
  <c r="I95" i="39"/>
  <c r="J94" i="39"/>
  <c r="M94" i="39" s="1"/>
  <c r="L94" i="39" s="1"/>
  <c r="K94" i="39" s="1"/>
  <c r="B97" i="39"/>
  <c r="C96" i="39"/>
  <c r="F96" i="39" s="1"/>
  <c r="E96" i="39" s="1"/>
  <c r="D96" i="39" s="1"/>
  <c r="AS131" i="39" l="1"/>
  <c r="AV131" i="39" s="1"/>
  <c r="AU131" i="39" s="1"/>
  <c r="AT131" i="39" s="1"/>
  <c r="AR132" i="39"/>
  <c r="AK132" i="39"/>
  <c r="AL131" i="39"/>
  <c r="AO131" i="39" s="1"/>
  <c r="AN131" i="39" s="1"/>
  <c r="AM131" i="39" s="1"/>
  <c r="AF95" i="39"/>
  <c r="AD97" i="39"/>
  <c r="AE96" i="39"/>
  <c r="AH96" i="39" s="1"/>
  <c r="AG96" i="39" s="1"/>
  <c r="Y95" i="39"/>
  <c r="AA96" i="39"/>
  <c r="Z96" i="39" s="1"/>
  <c r="W97" i="39"/>
  <c r="X97" i="39" s="1"/>
  <c r="R94" i="39"/>
  <c r="P96" i="39"/>
  <c r="Q95" i="39"/>
  <c r="T95" i="39" s="1"/>
  <c r="S95" i="39" s="1"/>
  <c r="I96" i="39"/>
  <c r="J95" i="39"/>
  <c r="M95" i="39" s="1"/>
  <c r="L95" i="39" s="1"/>
  <c r="K95" i="39" s="1"/>
  <c r="B98" i="39"/>
  <c r="C97" i="39"/>
  <c r="F97" i="39" s="1"/>
  <c r="E97" i="39" s="1"/>
  <c r="D97" i="39" s="1"/>
  <c r="AR133" i="39" l="1"/>
  <c r="AS132" i="39"/>
  <c r="AV132" i="39" s="1"/>
  <c r="AU132" i="39" s="1"/>
  <c r="AT132" i="39" s="1"/>
  <c r="AL132" i="39"/>
  <c r="AO132" i="39" s="1"/>
  <c r="AN132" i="39" s="1"/>
  <c r="AM132" i="39" s="1"/>
  <c r="AK133" i="39"/>
  <c r="AF96" i="39"/>
  <c r="AD98" i="39"/>
  <c r="AE97" i="39"/>
  <c r="AH97" i="39" s="1"/>
  <c r="AG97" i="39" s="1"/>
  <c r="Y96" i="39"/>
  <c r="W98" i="39"/>
  <c r="X98" i="39" s="1"/>
  <c r="AA97" i="39"/>
  <c r="Z97" i="39" s="1"/>
  <c r="R95" i="39"/>
  <c r="Q96" i="39"/>
  <c r="T96" i="39" s="1"/>
  <c r="S96" i="39" s="1"/>
  <c r="P97" i="39"/>
  <c r="I97" i="39"/>
  <c r="J96" i="39"/>
  <c r="M96" i="39" s="1"/>
  <c r="L96" i="39" s="1"/>
  <c r="K96" i="39" s="1"/>
  <c r="B99" i="39"/>
  <c r="C98" i="39"/>
  <c r="F98" i="39" s="1"/>
  <c r="E98" i="39" s="1"/>
  <c r="D98" i="39" s="1"/>
  <c r="AS133" i="39" l="1"/>
  <c r="AV133" i="39" s="1"/>
  <c r="AU133" i="39" s="1"/>
  <c r="AT133" i="39" s="1"/>
  <c r="AR134" i="39"/>
  <c r="AK134" i="39"/>
  <c r="AL133" i="39"/>
  <c r="AO133" i="39" s="1"/>
  <c r="AN133" i="39" s="1"/>
  <c r="AM133" i="39" s="1"/>
  <c r="AF97" i="39"/>
  <c r="AD99" i="39"/>
  <c r="AE98" i="39"/>
  <c r="AH98" i="39" s="1"/>
  <c r="AG98" i="39" s="1"/>
  <c r="Y97" i="39"/>
  <c r="W99" i="39"/>
  <c r="X99" i="39" s="1"/>
  <c r="AA98" i="39"/>
  <c r="Z98" i="39" s="1"/>
  <c r="R96" i="39"/>
  <c r="Q97" i="39"/>
  <c r="T97" i="39" s="1"/>
  <c r="S97" i="39" s="1"/>
  <c r="P98" i="39"/>
  <c r="J97" i="39"/>
  <c r="M97" i="39" s="1"/>
  <c r="L97" i="39" s="1"/>
  <c r="K97" i="39" s="1"/>
  <c r="I98" i="39"/>
  <c r="C99" i="39"/>
  <c r="F99" i="39" s="1"/>
  <c r="E99" i="39" s="1"/>
  <c r="D99" i="39" s="1"/>
  <c r="B100" i="39"/>
  <c r="AR135" i="39" l="1"/>
  <c r="AS134" i="39"/>
  <c r="AV134" i="39" s="1"/>
  <c r="AU134" i="39" s="1"/>
  <c r="AT134" i="39" s="1"/>
  <c r="AK135" i="39"/>
  <c r="AL134" i="39"/>
  <c r="AO134" i="39" s="1"/>
  <c r="AN134" i="39" s="1"/>
  <c r="AM134" i="39" s="1"/>
  <c r="AF98" i="39"/>
  <c r="AD100" i="39"/>
  <c r="AE99" i="39"/>
  <c r="AH99" i="39" s="1"/>
  <c r="AG99" i="39" s="1"/>
  <c r="Y98" i="39"/>
  <c r="W100" i="39"/>
  <c r="X100" i="39" s="1"/>
  <c r="AA99" i="39"/>
  <c r="Z99" i="39" s="1"/>
  <c r="R97" i="39"/>
  <c r="Q98" i="39"/>
  <c r="T98" i="39" s="1"/>
  <c r="S98" i="39" s="1"/>
  <c r="P99" i="39"/>
  <c r="J98" i="39"/>
  <c r="M98" i="39" s="1"/>
  <c r="L98" i="39" s="1"/>
  <c r="K98" i="39" s="1"/>
  <c r="I99" i="39"/>
  <c r="B101" i="39"/>
  <c r="C100" i="39"/>
  <c r="F100" i="39" s="1"/>
  <c r="E100" i="39" s="1"/>
  <c r="D100" i="39" s="1"/>
  <c r="AS135" i="39" l="1"/>
  <c r="AV135" i="39" s="1"/>
  <c r="AU135" i="39" s="1"/>
  <c r="AT135" i="39" s="1"/>
  <c r="AR136" i="39"/>
  <c r="AL135" i="39"/>
  <c r="AO135" i="39" s="1"/>
  <c r="AN135" i="39" s="1"/>
  <c r="AM135" i="39" s="1"/>
  <c r="AK136" i="39"/>
  <c r="AF99" i="39"/>
  <c r="AD101" i="39"/>
  <c r="AE100" i="39"/>
  <c r="AH100" i="39" s="1"/>
  <c r="AG100" i="39" s="1"/>
  <c r="Y99" i="39"/>
  <c r="AA100" i="39"/>
  <c r="Z100" i="39" s="1"/>
  <c r="W101" i="39"/>
  <c r="X101" i="39" s="1"/>
  <c r="R98" i="39"/>
  <c r="P100" i="39"/>
  <c r="Q99" i="39"/>
  <c r="T99" i="39" s="1"/>
  <c r="S99" i="39" s="1"/>
  <c r="J99" i="39"/>
  <c r="M99" i="39" s="1"/>
  <c r="L99" i="39" s="1"/>
  <c r="K99" i="39" s="1"/>
  <c r="I100" i="39"/>
  <c r="C101" i="39"/>
  <c r="F101" i="39" s="1"/>
  <c r="E101" i="39" s="1"/>
  <c r="D101" i="39" s="1"/>
  <c r="B102" i="39"/>
  <c r="AR137" i="39" l="1"/>
  <c r="AS136" i="39"/>
  <c r="AV136" i="39" s="1"/>
  <c r="AU136" i="39" s="1"/>
  <c r="AT136" i="39" s="1"/>
  <c r="AK137" i="39"/>
  <c r="AL136" i="39"/>
  <c r="AO136" i="39" s="1"/>
  <c r="AN136" i="39" s="1"/>
  <c r="AM136" i="39" s="1"/>
  <c r="AF100" i="39"/>
  <c r="AD102" i="39"/>
  <c r="AE101" i="39"/>
  <c r="AH101" i="39" s="1"/>
  <c r="AG101" i="39" s="1"/>
  <c r="Y100" i="39"/>
  <c r="W102" i="39"/>
  <c r="X102" i="39" s="1"/>
  <c r="AA101" i="39"/>
  <c r="Z101" i="39" s="1"/>
  <c r="R99" i="39"/>
  <c r="Q100" i="39"/>
  <c r="T100" i="39" s="1"/>
  <c r="S100" i="39" s="1"/>
  <c r="P101" i="39"/>
  <c r="I101" i="39"/>
  <c r="J100" i="39"/>
  <c r="M100" i="39" s="1"/>
  <c r="L100" i="39" s="1"/>
  <c r="K100" i="39" s="1"/>
  <c r="B103" i="39"/>
  <c r="C102" i="39"/>
  <c r="F102" i="39" s="1"/>
  <c r="E102" i="39" s="1"/>
  <c r="D102" i="39" s="1"/>
  <c r="AR138" i="39" l="1"/>
  <c r="AS137" i="39"/>
  <c r="AV137" i="39" s="1"/>
  <c r="AU137" i="39" s="1"/>
  <c r="AT137" i="39" s="1"/>
  <c r="AK138" i="39"/>
  <c r="AL137" i="39"/>
  <c r="AO137" i="39" s="1"/>
  <c r="AN137" i="39" s="1"/>
  <c r="AM137" i="39" s="1"/>
  <c r="AF101" i="39"/>
  <c r="AD103" i="39"/>
  <c r="AE102" i="39"/>
  <c r="AH102" i="39" s="1"/>
  <c r="AG102" i="39" s="1"/>
  <c r="Y101" i="39"/>
  <c r="W103" i="39"/>
  <c r="X103" i="39" s="1"/>
  <c r="AA102" i="39"/>
  <c r="Z102" i="39" s="1"/>
  <c r="R100" i="39"/>
  <c r="P102" i="39"/>
  <c r="Q101" i="39"/>
  <c r="T101" i="39" s="1"/>
  <c r="S101" i="39" s="1"/>
  <c r="J101" i="39"/>
  <c r="M101" i="39" s="1"/>
  <c r="L101" i="39" s="1"/>
  <c r="K101" i="39" s="1"/>
  <c r="I102" i="39"/>
  <c r="C103" i="39"/>
  <c r="F103" i="39" s="1"/>
  <c r="E103" i="39" s="1"/>
  <c r="D103" i="39" s="1"/>
  <c r="B104" i="39"/>
  <c r="AR139" i="39" l="1"/>
  <c r="AS138" i="39"/>
  <c r="AV138" i="39" s="1"/>
  <c r="AU138" i="39" s="1"/>
  <c r="AT138" i="39" s="1"/>
  <c r="AK139" i="39"/>
  <c r="AL138" i="39"/>
  <c r="AO138" i="39" s="1"/>
  <c r="AN138" i="39" s="1"/>
  <c r="AM138" i="39" s="1"/>
  <c r="AF102" i="39"/>
  <c r="AD104" i="39"/>
  <c r="AE103" i="39"/>
  <c r="AH103" i="39" s="1"/>
  <c r="AG103" i="39" s="1"/>
  <c r="Y102" i="39"/>
  <c r="W104" i="39"/>
  <c r="X104" i="39" s="1"/>
  <c r="AA103" i="39"/>
  <c r="Z103" i="39" s="1"/>
  <c r="R101" i="39"/>
  <c r="P103" i="39"/>
  <c r="Q102" i="39"/>
  <c r="T102" i="39" s="1"/>
  <c r="S102" i="39" s="1"/>
  <c r="I103" i="39"/>
  <c r="J102" i="39"/>
  <c r="M102" i="39" s="1"/>
  <c r="L102" i="39" s="1"/>
  <c r="K102" i="39" s="1"/>
  <c r="B105" i="39"/>
  <c r="C104" i="39"/>
  <c r="F104" i="39" s="1"/>
  <c r="E104" i="39" s="1"/>
  <c r="D104" i="39" s="1"/>
  <c r="AR140" i="39" l="1"/>
  <c r="AS139" i="39"/>
  <c r="AV139" i="39" s="1"/>
  <c r="AU139" i="39" s="1"/>
  <c r="AT139" i="39" s="1"/>
  <c r="AK140" i="39"/>
  <c r="AL139" i="39"/>
  <c r="AO139" i="39" s="1"/>
  <c r="AN139" i="39" s="1"/>
  <c r="AM139" i="39" s="1"/>
  <c r="AF103" i="39"/>
  <c r="AD105" i="39"/>
  <c r="AE104" i="39"/>
  <c r="AH104" i="39" s="1"/>
  <c r="AG104" i="39" s="1"/>
  <c r="Y103" i="39"/>
  <c r="W105" i="39"/>
  <c r="X105" i="39" s="1"/>
  <c r="AA104" i="39"/>
  <c r="Z104" i="39" s="1"/>
  <c r="R102" i="39"/>
  <c r="Q103" i="39"/>
  <c r="T103" i="39" s="1"/>
  <c r="S103" i="39" s="1"/>
  <c r="P104" i="39"/>
  <c r="J103" i="39"/>
  <c r="M103" i="39" s="1"/>
  <c r="L103" i="39" s="1"/>
  <c r="K103" i="39" s="1"/>
  <c r="I104" i="39"/>
  <c r="C105" i="39"/>
  <c r="F105" i="39" s="1"/>
  <c r="E105" i="39" s="1"/>
  <c r="D105" i="39" s="1"/>
  <c r="B106" i="39"/>
  <c r="AR141" i="39" l="1"/>
  <c r="AS140" i="39"/>
  <c r="AV140" i="39" s="1"/>
  <c r="AU140" i="39" s="1"/>
  <c r="AT140" i="39" s="1"/>
  <c r="AL140" i="39"/>
  <c r="AO140" i="39" s="1"/>
  <c r="AN140" i="39" s="1"/>
  <c r="AM140" i="39" s="1"/>
  <c r="AK141" i="39"/>
  <c r="AF104" i="39"/>
  <c r="AD106" i="39"/>
  <c r="AE105" i="39"/>
  <c r="AH105" i="39" s="1"/>
  <c r="AG105" i="39" s="1"/>
  <c r="Y104" i="39"/>
  <c r="W106" i="39"/>
  <c r="X106" i="39" s="1"/>
  <c r="AA105" i="39"/>
  <c r="Z105" i="39" s="1"/>
  <c r="R103" i="39"/>
  <c r="P105" i="39"/>
  <c r="Q104" i="39"/>
  <c r="T104" i="39" s="1"/>
  <c r="S104" i="39" s="1"/>
  <c r="I105" i="39"/>
  <c r="J104" i="39"/>
  <c r="M104" i="39" s="1"/>
  <c r="L104" i="39" s="1"/>
  <c r="K104" i="39" s="1"/>
  <c r="B107" i="39"/>
  <c r="C106" i="39"/>
  <c r="F106" i="39" s="1"/>
  <c r="E106" i="39" s="1"/>
  <c r="D106" i="39" s="1"/>
  <c r="AR142" i="39" l="1"/>
  <c r="AS141" i="39"/>
  <c r="AV141" i="39" s="1"/>
  <c r="AU141" i="39" s="1"/>
  <c r="AT141" i="39" s="1"/>
  <c r="AL141" i="39"/>
  <c r="AO141" i="39" s="1"/>
  <c r="AN141" i="39" s="1"/>
  <c r="AM141" i="39" s="1"/>
  <c r="AK142" i="39"/>
  <c r="AF105" i="39"/>
  <c r="AD107" i="39"/>
  <c r="AE106" i="39"/>
  <c r="AH106" i="39" s="1"/>
  <c r="AG106" i="39" s="1"/>
  <c r="Y105" i="39"/>
  <c r="W107" i="39"/>
  <c r="X107" i="39" s="1"/>
  <c r="AA106" i="39"/>
  <c r="Z106" i="39" s="1"/>
  <c r="R104" i="39"/>
  <c r="Q105" i="39"/>
  <c r="T105" i="39" s="1"/>
  <c r="S105" i="39" s="1"/>
  <c r="P106" i="39"/>
  <c r="J105" i="39"/>
  <c r="M105" i="39" s="1"/>
  <c r="L105" i="39" s="1"/>
  <c r="K105" i="39" s="1"/>
  <c r="I106" i="39"/>
  <c r="C107" i="39"/>
  <c r="F107" i="39" s="1"/>
  <c r="E107" i="39" s="1"/>
  <c r="D107" i="39" s="1"/>
  <c r="B108" i="39"/>
  <c r="AR143" i="39" l="1"/>
  <c r="AS142" i="39"/>
  <c r="AV142" i="39" s="1"/>
  <c r="AU142" i="39" s="1"/>
  <c r="AT142" i="39" s="1"/>
  <c r="AK143" i="39"/>
  <c r="AL142" i="39"/>
  <c r="AO142" i="39" s="1"/>
  <c r="AN142" i="39" s="1"/>
  <c r="AM142" i="39" s="1"/>
  <c r="AF106" i="39"/>
  <c r="AE107" i="39"/>
  <c r="AH107" i="39" s="1"/>
  <c r="AG107" i="39" s="1"/>
  <c r="AD108" i="39"/>
  <c r="Y106" i="39"/>
  <c r="W108" i="39"/>
  <c r="X108" i="39" s="1"/>
  <c r="AA107" i="39"/>
  <c r="Z107" i="39" s="1"/>
  <c r="R105" i="39"/>
  <c r="Q106" i="39"/>
  <c r="T106" i="39" s="1"/>
  <c r="S106" i="39" s="1"/>
  <c r="P107" i="39"/>
  <c r="I107" i="39"/>
  <c r="J106" i="39"/>
  <c r="M106" i="39" s="1"/>
  <c r="L106" i="39" s="1"/>
  <c r="K106" i="39" s="1"/>
  <c r="B109" i="39"/>
  <c r="C108" i="39"/>
  <c r="F108" i="39" s="1"/>
  <c r="E108" i="39" s="1"/>
  <c r="D108" i="39" s="1"/>
  <c r="AR144" i="39" l="1"/>
  <c r="AS143" i="39"/>
  <c r="AV143" i="39" s="1"/>
  <c r="AU143" i="39" s="1"/>
  <c r="AT143" i="39" s="1"/>
  <c r="AK144" i="39"/>
  <c r="AL143" i="39"/>
  <c r="AO143" i="39" s="1"/>
  <c r="AN143" i="39" s="1"/>
  <c r="AM143" i="39" s="1"/>
  <c r="AF107" i="39"/>
  <c r="AD109" i="39"/>
  <c r="AE108" i="39"/>
  <c r="AH108" i="39" s="1"/>
  <c r="AG108" i="39" s="1"/>
  <c r="Y107" i="39"/>
  <c r="W109" i="39"/>
  <c r="X109" i="39" s="1"/>
  <c r="AA108" i="39"/>
  <c r="Z108" i="39" s="1"/>
  <c r="R106" i="39"/>
  <c r="P108" i="39"/>
  <c r="Q107" i="39"/>
  <c r="T107" i="39" s="1"/>
  <c r="S107" i="39" s="1"/>
  <c r="I108" i="39"/>
  <c r="J107" i="39"/>
  <c r="M107" i="39" s="1"/>
  <c r="L107" i="39" s="1"/>
  <c r="K107" i="39" s="1"/>
  <c r="C109" i="39"/>
  <c r="F109" i="39" s="1"/>
  <c r="E109" i="39" s="1"/>
  <c r="D109" i="39" s="1"/>
  <c r="B110" i="39"/>
  <c r="AR145" i="39" l="1"/>
  <c r="AS144" i="39"/>
  <c r="AV144" i="39" s="1"/>
  <c r="AU144" i="39" s="1"/>
  <c r="AT144" i="39" s="1"/>
  <c r="AL144" i="39"/>
  <c r="AO144" i="39" s="1"/>
  <c r="AN144" i="39" s="1"/>
  <c r="AM144" i="39" s="1"/>
  <c r="AK145" i="39"/>
  <c r="R107" i="39"/>
  <c r="AF108" i="39"/>
  <c r="AD110" i="39"/>
  <c r="AE109" i="39"/>
  <c r="AH109" i="39" s="1"/>
  <c r="AG109" i="39" s="1"/>
  <c r="Y108" i="39"/>
  <c r="W110" i="39"/>
  <c r="X110" i="39" s="1"/>
  <c r="AA109" i="39"/>
  <c r="Z109" i="39" s="1"/>
  <c r="P109" i="39"/>
  <c r="Q108" i="39"/>
  <c r="T108" i="39" s="1"/>
  <c r="S108" i="39" s="1"/>
  <c r="R108" i="39" s="1"/>
  <c r="I109" i="39"/>
  <c r="J108" i="39"/>
  <c r="M108" i="39" s="1"/>
  <c r="L108" i="39" s="1"/>
  <c r="K108" i="39" s="1"/>
  <c r="C110" i="39"/>
  <c r="F110" i="39" s="1"/>
  <c r="E110" i="39" s="1"/>
  <c r="D110" i="39" s="1"/>
  <c r="B111" i="39"/>
  <c r="AS145" i="39" l="1"/>
  <c r="AV145" i="39" s="1"/>
  <c r="AU145" i="39" s="1"/>
  <c r="AT145" i="39" s="1"/>
  <c r="AR146" i="39"/>
  <c r="AK146" i="39"/>
  <c r="AL145" i="39"/>
  <c r="AO145" i="39" s="1"/>
  <c r="AN145" i="39" s="1"/>
  <c r="AM145" i="39" s="1"/>
  <c r="AF109" i="39"/>
  <c r="AD111" i="39"/>
  <c r="AE110" i="39"/>
  <c r="AH110" i="39" s="1"/>
  <c r="AG110" i="39" s="1"/>
  <c r="Y109" i="39"/>
  <c r="W111" i="39"/>
  <c r="X111" i="39" s="1"/>
  <c r="AA110" i="39"/>
  <c r="Z110" i="39" s="1"/>
  <c r="P110" i="39"/>
  <c r="Q109" i="39"/>
  <c r="T109" i="39" s="1"/>
  <c r="S109" i="39" s="1"/>
  <c r="R109" i="39" s="1"/>
  <c r="I110" i="39"/>
  <c r="J109" i="39"/>
  <c r="M109" i="39" s="1"/>
  <c r="L109" i="39" s="1"/>
  <c r="K109" i="39" s="1"/>
  <c r="B112" i="39"/>
  <c r="C111" i="39"/>
  <c r="F111" i="39" s="1"/>
  <c r="E111" i="39" s="1"/>
  <c r="D111" i="39" s="1"/>
  <c r="AS146" i="39" l="1"/>
  <c r="AV146" i="39" s="1"/>
  <c r="AU146" i="39" s="1"/>
  <c r="AT146" i="39" s="1"/>
  <c r="AR147" i="39"/>
  <c r="AK147" i="39"/>
  <c r="AL146" i="39"/>
  <c r="AO146" i="39" s="1"/>
  <c r="AN146" i="39" s="1"/>
  <c r="AM146" i="39" s="1"/>
  <c r="AF110" i="39"/>
  <c r="AD112" i="39"/>
  <c r="AE111" i="39"/>
  <c r="AH111" i="39" s="1"/>
  <c r="AG111" i="39" s="1"/>
  <c r="Y110" i="39"/>
  <c r="W112" i="39"/>
  <c r="X112" i="39" s="1"/>
  <c r="AA111" i="39"/>
  <c r="Z111" i="39" s="1"/>
  <c r="P111" i="39"/>
  <c r="Q110" i="39"/>
  <c r="T110" i="39" s="1"/>
  <c r="S110" i="39" s="1"/>
  <c r="R110" i="39" s="1"/>
  <c r="J110" i="39"/>
  <c r="M110" i="39" s="1"/>
  <c r="L110" i="39" s="1"/>
  <c r="K110" i="39" s="1"/>
  <c r="I111" i="39"/>
  <c r="B113" i="39"/>
  <c r="C112" i="39"/>
  <c r="F112" i="39" s="1"/>
  <c r="E112" i="39" s="1"/>
  <c r="D112" i="39" s="1"/>
  <c r="AS147" i="39" l="1"/>
  <c r="AV147" i="39" s="1"/>
  <c r="AU147" i="39" s="1"/>
  <c r="AT147" i="39" s="1"/>
  <c r="AR148" i="39"/>
  <c r="AK148" i="39"/>
  <c r="AL147" i="39"/>
  <c r="AO147" i="39" s="1"/>
  <c r="AN147" i="39" s="1"/>
  <c r="AM147" i="39" s="1"/>
  <c r="AF111" i="39"/>
  <c r="AD113" i="39"/>
  <c r="AE112" i="39"/>
  <c r="AH112" i="39" s="1"/>
  <c r="AG112" i="39" s="1"/>
  <c r="Y111" i="39"/>
  <c r="AA112" i="39"/>
  <c r="Z112" i="39" s="1"/>
  <c r="W113" i="39"/>
  <c r="X113" i="39" s="1"/>
  <c r="P112" i="39"/>
  <c r="Q111" i="39"/>
  <c r="T111" i="39" s="1"/>
  <c r="S111" i="39" s="1"/>
  <c r="R111" i="39" s="1"/>
  <c r="J111" i="39"/>
  <c r="M111" i="39" s="1"/>
  <c r="L111" i="39" s="1"/>
  <c r="K111" i="39" s="1"/>
  <c r="I112" i="39"/>
  <c r="C113" i="39"/>
  <c r="F113" i="39" s="1"/>
  <c r="E113" i="39" s="1"/>
  <c r="D113" i="39" s="1"/>
  <c r="B114" i="39"/>
  <c r="AR149" i="39" l="1"/>
  <c r="AS148" i="39"/>
  <c r="AV148" i="39" s="1"/>
  <c r="AU148" i="39" s="1"/>
  <c r="AT148" i="39" s="1"/>
  <c r="AK149" i="39"/>
  <c r="AL148" i="39"/>
  <c r="AO148" i="39" s="1"/>
  <c r="AN148" i="39" s="1"/>
  <c r="AM148" i="39" s="1"/>
  <c r="AF112" i="39"/>
  <c r="AD114" i="39"/>
  <c r="AE113" i="39"/>
  <c r="AH113" i="39" s="1"/>
  <c r="AG113" i="39" s="1"/>
  <c r="Y112" i="39"/>
  <c r="W114" i="39"/>
  <c r="X114" i="39" s="1"/>
  <c r="AA113" i="39"/>
  <c r="Z113" i="39" s="1"/>
  <c r="P113" i="39"/>
  <c r="Q112" i="39"/>
  <c r="T112" i="39" s="1"/>
  <c r="S112" i="39" s="1"/>
  <c r="R112" i="39" s="1"/>
  <c r="I113" i="39"/>
  <c r="J112" i="39"/>
  <c r="M112" i="39" s="1"/>
  <c r="L112" i="39" s="1"/>
  <c r="K112" i="39" s="1"/>
  <c r="C114" i="39"/>
  <c r="F114" i="39" s="1"/>
  <c r="E114" i="39" s="1"/>
  <c r="D114" i="39" s="1"/>
  <c r="B115" i="39"/>
  <c r="AR150" i="39" l="1"/>
  <c r="AS149" i="39"/>
  <c r="AV149" i="39" s="1"/>
  <c r="AU149" i="39" s="1"/>
  <c r="AT149" i="39" s="1"/>
  <c r="AK150" i="39"/>
  <c r="AL149" i="39"/>
  <c r="AO149" i="39" s="1"/>
  <c r="AN149" i="39" s="1"/>
  <c r="AM149" i="39" s="1"/>
  <c r="AF113" i="39"/>
  <c r="AD115" i="39"/>
  <c r="AE114" i="39"/>
  <c r="AH114" i="39" s="1"/>
  <c r="AG114" i="39" s="1"/>
  <c r="Y113" i="39"/>
  <c r="W115" i="39"/>
  <c r="X115" i="39" s="1"/>
  <c r="AA114" i="39"/>
  <c r="Z114" i="39" s="1"/>
  <c r="P114" i="39"/>
  <c r="Q113" i="39"/>
  <c r="T113" i="39" s="1"/>
  <c r="S113" i="39" s="1"/>
  <c r="R113" i="39" s="1"/>
  <c r="I114" i="39"/>
  <c r="J113" i="39"/>
  <c r="M113" i="39" s="1"/>
  <c r="L113" i="39" s="1"/>
  <c r="K113" i="39" s="1"/>
  <c r="C115" i="39"/>
  <c r="F115" i="39" s="1"/>
  <c r="E115" i="39" s="1"/>
  <c r="D115" i="39" s="1"/>
  <c r="B116" i="39"/>
  <c r="AS150" i="39" l="1"/>
  <c r="AV150" i="39" s="1"/>
  <c r="AU150" i="39" s="1"/>
  <c r="AT150" i="39" s="1"/>
  <c r="AR151" i="39"/>
  <c r="AK151" i="39"/>
  <c r="AL150" i="39"/>
  <c r="AO150" i="39" s="1"/>
  <c r="AN150" i="39" s="1"/>
  <c r="AM150" i="39" s="1"/>
  <c r="AF114" i="39"/>
  <c r="AD116" i="39"/>
  <c r="AE115" i="39"/>
  <c r="AH115" i="39" s="1"/>
  <c r="AG115" i="39" s="1"/>
  <c r="Y114" i="39"/>
  <c r="W116" i="39"/>
  <c r="X116" i="39" s="1"/>
  <c r="AA115" i="39"/>
  <c r="Z115" i="39" s="1"/>
  <c r="Q114" i="39"/>
  <c r="T114" i="39" s="1"/>
  <c r="S114" i="39" s="1"/>
  <c r="R114" i="39" s="1"/>
  <c r="P115" i="39"/>
  <c r="I115" i="39"/>
  <c r="J114" i="39"/>
  <c r="M114" i="39" s="1"/>
  <c r="L114" i="39" s="1"/>
  <c r="K114" i="39" s="1"/>
  <c r="C116" i="39"/>
  <c r="F116" i="39" s="1"/>
  <c r="E116" i="39" s="1"/>
  <c r="D116" i="39" s="1"/>
  <c r="B117" i="39"/>
  <c r="AS151" i="39" l="1"/>
  <c r="AV151" i="39" s="1"/>
  <c r="AU151" i="39" s="1"/>
  <c r="AT151" i="39" s="1"/>
  <c r="AR152" i="39"/>
  <c r="AL151" i="39"/>
  <c r="AO151" i="39" s="1"/>
  <c r="AN151" i="39" s="1"/>
  <c r="AM151" i="39" s="1"/>
  <c r="AK152" i="39"/>
  <c r="AF115" i="39"/>
  <c r="AD117" i="39"/>
  <c r="AE116" i="39"/>
  <c r="AH116" i="39" s="1"/>
  <c r="AG116" i="39" s="1"/>
  <c r="Y115" i="39"/>
  <c r="AA116" i="39"/>
  <c r="Z116" i="39" s="1"/>
  <c r="W117" i="39"/>
  <c r="X117" i="39" s="1"/>
  <c r="P116" i="39"/>
  <c r="Q115" i="39"/>
  <c r="T115" i="39" s="1"/>
  <c r="S115" i="39" s="1"/>
  <c r="R115" i="39" s="1"/>
  <c r="I116" i="39"/>
  <c r="J115" i="39"/>
  <c r="M115" i="39" s="1"/>
  <c r="L115" i="39" s="1"/>
  <c r="K115" i="39" s="1"/>
  <c r="C117" i="39"/>
  <c r="F117" i="39" s="1"/>
  <c r="E117" i="39" s="1"/>
  <c r="D117" i="39" s="1"/>
  <c r="B118" i="39"/>
  <c r="AR153" i="39" l="1"/>
  <c r="AS152" i="39"/>
  <c r="AV152" i="39" s="1"/>
  <c r="AU152" i="39" s="1"/>
  <c r="AT152" i="39" s="1"/>
  <c r="AL152" i="39"/>
  <c r="AO152" i="39" s="1"/>
  <c r="AN152" i="39" s="1"/>
  <c r="AM152" i="39" s="1"/>
  <c r="AK153" i="39"/>
  <c r="AF116" i="39"/>
  <c r="AD118" i="39"/>
  <c r="AE117" i="39"/>
  <c r="AH117" i="39" s="1"/>
  <c r="AG117" i="39" s="1"/>
  <c r="Y116" i="39"/>
  <c r="W118" i="39"/>
  <c r="X118" i="39" s="1"/>
  <c r="AA117" i="39"/>
  <c r="Z117" i="39" s="1"/>
  <c r="Q116" i="39"/>
  <c r="T116" i="39" s="1"/>
  <c r="S116" i="39" s="1"/>
  <c r="R116" i="39" s="1"/>
  <c r="P117" i="39"/>
  <c r="I117" i="39"/>
  <c r="J116" i="39"/>
  <c r="M116" i="39" s="1"/>
  <c r="L116" i="39" s="1"/>
  <c r="K116" i="39" s="1"/>
  <c r="B119" i="39"/>
  <c r="C118" i="39"/>
  <c r="F118" i="39" s="1"/>
  <c r="E118" i="39" s="1"/>
  <c r="D118" i="39" s="1"/>
  <c r="AR154" i="39" l="1"/>
  <c r="AS153" i="39"/>
  <c r="AV153" i="39" s="1"/>
  <c r="AU153" i="39" s="1"/>
  <c r="AT153" i="39" s="1"/>
  <c r="AL153" i="39"/>
  <c r="AO153" i="39" s="1"/>
  <c r="AN153" i="39" s="1"/>
  <c r="AM153" i="39" s="1"/>
  <c r="AK154" i="39"/>
  <c r="AF117" i="39"/>
  <c r="AD119" i="39"/>
  <c r="AE118" i="39"/>
  <c r="AH118" i="39" s="1"/>
  <c r="AG118" i="39" s="1"/>
  <c r="Y117" i="39"/>
  <c r="W119" i="39"/>
  <c r="X119" i="39" s="1"/>
  <c r="AA118" i="39"/>
  <c r="Z118" i="39" s="1"/>
  <c r="P118" i="39"/>
  <c r="Q117" i="39"/>
  <c r="T117" i="39" s="1"/>
  <c r="S117" i="39" s="1"/>
  <c r="R117" i="39" s="1"/>
  <c r="I118" i="39"/>
  <c r="J117" i="39"/>
  <c r="M117" i="39" s="1"/>
  <c r="L117" i="39" s="1"/>
  <c r="K117" i="39" s="1"/>
  <c r="C119" i="39"/>
  <c r="F119" i="39" s="1"/>
  <c r="E119" i="39" s="1"/>
  <c r="D119" i="39" s="1"/>
  <c r="B120" i="39"/>
  <c r="AR155" i="39" l="1"/>
  <c r="AS154" i="39"/>
  <c r="AV154" i="39" s="1"/>
  <c r="AU154" i="39" s="1"/>
  <c r="AT154" i="39" s="1"/>
  <c r="AK155" i="39"/>
  <c r="AL154" i="39"/>
  <c r="AO154" i="39" s="1"/>
  <c r="AN154" i="39" s="1"/>
  <c r="AM154" i="39" s="1"/>
  <c r="AF118" i="39"/>
  <c r="AD120" i="39"/>
  <c r="AE119" i="39"/>
  <c r="AH119" i="39" s="1"/>
  <c r="AG119" i="39" s="1"/>
  <c r="Y118" i="39"/>
  <c r="W120" i="39"/>
  <c r="X120" i="39" s="1"/>
  <c r="AA119" i="39"/>
  <c r="Z119" i="39" s="1"/>
  <c r="P119" i="39"/>
  <c r="Q118" i="39"/>
  <c r="T118" i="39" s="1"/>
  <c r="S118" i="39" s="1"/>
  <c r="R118" i="39" s="1"/>
  <c r="J118" i="39"/>
  <c r="M118" i="39" s="1"/>
  <c r="L118" i="39" s="1"/>
  <c r="K118" i="39" s="1"/>
  <c r="I119" i="39"/>
  <c r="C120" i="39"/>
  <c r="F120" i="39" s="1"/>
  <c r="E120" i="39" s="1"/>
  <c r="D120" i="39" s="1"/>
  <c r="B121" i="39"/>
  <c r="AR156" i="39" l="1"/>
  <c r="AS155" i="39"/>
  <c r="AV155" i="39" s="1"/>
  <c r="AU155" i="39" s="1"/>
  <c r="AT155" i="39" s="1"/>
  <c r="AL155" i="39"/>
  <c r="AO155" i="39" s="1"/>
  <c r="AN155" i="39" s="1"/>
  <c r="AM155" i="39" s="1"/>
  <c r="AK156" i="39"/>
  <c r="AF119" i="39"/>
  <c r="AD121" i="39"/>
  <c r="AE120" i="39"/>
  <c r="AH120" i="39" s="1"/>
  <c r="AG120" i="39" s="1"/>
  <c r="Y119" i="39"/>
  <c r="W121" i="39"/>
  <c r="X121" i="39" s="1"/>
  <c r="AA120" i="39"/>
  <c r="Z120" i="39" s="1"/>
  <c r="Q119" i="39"/>
  <c r="T119" i="39" s="1"/>
  <c r="S119" i="39" s="1"/>
  <c r="R119" i="39" s="1"/>
  <c r="P120" i="39"/>
  <c r="I120" i="39"/>
  <c r="J119" i="39"/>
  <c r="M119" i="39" s="1"/>
  <c r="L119" i="39" s="1"/>
  <c r="K119" i="39" s="1"/>
  <c r="C121" i="39"/>
  <c r="F121" i="39" s="1"/>
  <c r="E121" i="39" s="1"/>
  <c r="D121" i="39" s="1"/>
  <c r="B122" i="39"/>
  <c r="AR157" i="39" l="1"/>
  <c r="AS156" i="39"/>
  <c r="AV156" i="39" s="1"/>
  <c r="AU156" i="39" s="1"/>
  <c r="AT156" i="39" s="1"/>
  <c r="AL156" i="39"/>
  <c r="AO156" i="39" s="1"/>
  <c r="AN156" i="39" s="1"/>
  <c r="AM156" i="39" s="1"/>
  <c r="AK157" i="39"/>
  <c r="AF120" i="39"/>
  <c r="AD122" i="39"/>
  <c r="AE121" i="39"/>
  <c r="AH121" i="39" s="1"/>
  <c r="AG121" i="39" s="1"/>
  <c r="Y120" i="39"/>
  <c r="W122" i="39"/>
  <c r="X122" i="39" s="1"/>
  <c r="AA121" i="39"/>
  <c r="Z121" i="39" s="1"/>
  <c r="P121" i="39"/>
  <c r="Q120" i="39"/>
  <c r="T120" i="39" s="1"/>
  <c r="S120" i="39" s="1"/>
  <c r="R120" i="39" s="1"/>
  <c r="I121" i="39"/>
  <c r="J120" i="39"/>
  <c r="M120" i="39" s="1"/>
  <c r="L120" i="39" s="1"/>
  <c r="K120" i="39" s="1"/>
  <c r="C122" i="39"/>
  <c r="F122" i="39" s="1"/>
  <c r="E122" i="39" s="1"/>
  <c r="D122" i="39" s="1"/>
  <c r="B123" i="39"/>
  <c r="AR158" i="39" l="1"/>
  <c r="AS157" i="39"/>
  <c r="AV157" i="39" s="1"/>
  <c r="AU157" i="39" s="1"/>
  <c r="AT157" i="39" s="1"/>
  <c r="AL157" i="39"/>
  <c r="AO157" i="39" s="1"/>
  <c r="AN157" i="39" s="1"/>
  <c r="AM157" i="39" s="1"/>
  <c r="AK158" i="39"/>
  <c r="AF121" i="39"/>
  <c r="AD123" i="39"/>
  <c r="AE122" i="39"/>
  <c r="AH122" i="39" s="1"/>
  <c r="AG122" i="39" s="1"/>
  <c r="Y121" i="39"/>
  <c r="W123" i="39"/>
  <c r="X123" i="39" s="1"/>
  <c r="AA122" i="39"/>
  <c r="Z122" i="39" s="1"/>
  <c r="Q121" i="39"/>
  <c r="T121" i="39" s="1"/>
  <c r="S121" i="39" s="1"/>
  <c r="R121" i="39" s="1"/>
  <c r="P122" i="39"/>
  <c r="I122" i="39"/>
  <c r="J121" i="39"/>
  <c r="M121" i="39" s="1"/>
  <c r="L121" i="39" s="1"/>
  <c r="K121" i="39" s="1"/>
  <c r="C123" i="39"/>
  <c r="F123" i="39" s="1"/>
  <c r="E123" i="39" s="1"/>
  <c r="D123" i="39" s="1"/>
  <c r="B124" i="39"/>
  <c r="AR159" i="39" l="1"/>
  <c r="AS158" i="39"/>
  <c r="AV158" i="39" s="1"/>
  <c r="AU158" i="39" s="1"/>
  <c r="AT158" i="39" s="1"/>
  <c r="AK159" i="39"/>
  <c r="AL158" i="39"/>
  <c r="AO158" i="39" s="1"/>
  <c r="AN158" i="39" s="1"/>
  <c r="AM158" i="39" s="1"/>
  <c r="AF122" i="39"/>
  <c r="AD124" i="39"/>
  <c r="AE123" i="39"/>
  <c r="AH123" i="39" s="1"/>
  <c r="AG123" i="39" s="1"/>
  <c r="Y122" i="39"/>
  <c r="W124" i="39"/>
  <c r="X124" i="39" s="1"/>
  <c r="AA123" i="39"/>
  <c r="Z123" i="39" s="1"/>
  <c r="Q122" i="39"/>
  <c r="T122" i="39" s="1"/>
  <c r="S122" i="39" s="1"/>
  <c r="R122" i="39" s="1"/>
  <c r="P123" i="39"/>
  <c r="J122" i="39"/>
  <c r="M122" i="39" s="1"/>
  <c r="L122" i="39" s="1"/>
  <c r="K122" i="39" s="1"/>
  <c r="I123" i="39"/>
  <c r="B125" i="39"/>
  <c r="C124" i="39"/>
  <c r="F124" i="39" s="1"/>
  <c r="E124" i="39" s="1"/>
  <c r="D124" i="39" s="1"/>
  <c r="AR160" i="39" l="1"/>
  <c r="AS159" i="39"/>
  <c r="AV159" i="39" s="1"/>
  <c r="AU159" i="39" s="1"/>
  <c r="AT159" i="39" s="1"/>
  <c r="AL159" i="39"/>
  <c r="AO159" i="39" s="1"/>
  <c r="AN159" i="39" s="1"/>
  <c r="AM159" i="39" s="1"/>
  <c r="AK160" i="39"/>
  <c r="AF123" i="39"/>
  <c r="AD125" i="39"/>
  <c r="AE124" i="39"/>
  <c r="AH124" i="39" s="1"/>
  <c r="AG124" i="39" s="1"/>
  <c r="Y123" i="39"/>
  <c r="W125" i="39"/>
  <c r="X125" i="39" s="1"/>
  <c r="AA124" i="39"/>
  <c r="Z124" i="39" s="1"/>
  <c r="Q123" i="39"/>
  <c r="T123" i="39" s="1"/>
  <c r="S123" i="39" s="1"/>
  <c r="R123" i="39" s="1"/>
  <c r="P124" i="39"/>
  <c r="J123" i="39"/>
  <c r="M123" i="39" s="1"/>
  <c r="L123" i="39" s="1"/>
  <c r="K123" i="39" s="1"/>
  <c r="I124" i="39"/>
  <c r="C125" i="39"/>
  <c r="F125" i="39" s="1"/>
  <c r="E125" i="39" s="1"/>
  <c r="D125" i="39" s="1"/>
  <c r="B126" i="39"/>
  <c r="AR161" i="39" l="1"/>
  <c r="AS160" i="39"/>
  <c r="AV160" i="39" s="1"/>
  <c r="AU160" i="39" s="1"/>
  <c r="AT160" i="39" s="1"/>
  <c r="AK161" i="39"/>
  <c r="AL160" i="39"/>
  <c r="AO160" i="39" s="1"/>
  <c r="AN160" i="39" s="1"/>
  <c r="AM160" i="39" s="1"/>
  <c r="AF124" i="39"/>
  <c r="AD126" i="39"/>
  <c r="AE125" i="39"/>
  <c r="AH125" i="39" s="1"/>
  <c r="AG125" i="39" s="1"/>
  <c r="Y124" i="39"/>
  <c r="W126" i="39"/>
  <c r="X126" i="39" s="1"/>
  <c r="AA125" i="39"/>
  <c r="Z125" i="39" s="1"/>
  <c r="Q124" i="39"/>
  <c r="T124" i="39" s="1"/>
  <c r="S124" i="39" s="1"/>
  <c r="R124" i="39" s="1"/>
  <c r="P125" i="39"/>
  <c r="I125" i="39"/>
  <c r="J124" i="39"/>
  <c r="M124" i="39" s="1"/>
  <c r="L124" i="39" s="1"/>
  <c r="K124" i="39" s="1"/>
  <c r="B127" i="39"/>
  <c r="C126" i="39"/>
  <c r="F126" i="39" s="1"/>
  <c r="E126" i="39" s="1"/>
  <c r="D126" i="39" s="1"/>
  <c r="AR162" i="39" l="1"/>
  <c r="AS161" i="39"/>
  <c r="AV161" i="39" s="1"/>
  <c r="AU161" i="39" s="1"/>
  <c r="AT161" i="39" s="1"/>
  <c r="AL161" i="39"/>
  <c r="AO161" i="39" s="1"/>
  <c r="AN161" i="39" s="1"/>
  <c r="AM161" i="39" s="1"/>
  <c r="AK162" i="39"/>
  <c r="AF125" i="39"/>
  <c r="AD127" i="39"/>
  <c r="AE126" i="39"/>
  <c r="AH126" i="39" s="1"/>
  <c r="AG126" i="39" s="1"/>
  <c r="Y125" i="39"/>
  <c r="W127" i="39"/>
  <c r="X127" i="39" s="1"/>
  <c r="AA126" i="39"/>
  <c r="Z126" i="39" s="1"/>
  <c r="Q125" i="39"/>
  <c r="T125" i="39" s="1"/>
  <c r="S125" i="39" s="1"/>
  <c r="R125" i="39" s="1"/>
  <c r="P126" i="39"/>
  <c r="J125" i="39"/>
  <c r="M125" i="39" s="1"/>
  <c r="L125" i="39" s="1"/>
  <c r="K125" i="39" s="1"/>
  <c r="I126" i="39"/>
  <c r="C127" i="39"/>
  <c r="F127" i="39" s="1"/>
  <c r="E127" i="39" s="1"/>
  <c r="D127" i="39" s="1"/>
  <c r="B128" i="39"/>
  <c r="AS162" i="39" l="1"/>
  <c r="AV162" i="39" s="1"/>
  <c r="AU162" i="39" s="1"/>
  <c r="AT162" i="39" s="1"/>
  <c r="AR163" i="39"/>
  <c r="AK163" i="39"/>
  <c r="AL162" i="39"/>
  <c r="AO162" i="39" s="1"/>
  <c r="AN162" i="39" s="1"/>
  <c r="AM162" i="39" s="1"/>
  <c r="AF126" i="39"/>
  <c r="AD128" i="39"/>
  <c r="AE127" i="39"/>
  <c r="AH127" i="39" s="1"/>
  <c r="AG127" i="39" s="1"/>
  <c r="Y126" i="39"/>
  <c r="W128" i="39"/>
  <c r="X128" i="39" s="1"/>
  <c r="AA127" i="39"/>
  <c r="Z127" i="39" s="1"/>
  <c r="Q126" i="39"/>
  <c r="T126" i="39" s="1"/>
  <c r="S126" i="39" s="1"/>
  <c r="R126" i="39" s="1"/>
  <c r="P127" i="39"/>
  <c r="J126" i="39"/>
  <c r="M126" i="39" s="1"/>
  <c r="L126" i="39" s="1"/>
  <c r="K126" i="39" s="1"/>
  <c r="I127" i="39"/>
  <c r="C128" i="39"/>
  <c r="F128" i="39" s="1"/>
  <c r="E128" i="39" s="1"/>
  <c r="D128" i="39" s="1"/>
  <c r="B129" i="39"/>
  <c r="AS163" i="39" l="1"/>
  <c r="AV163" i="39" s="1"/>
  <c r="AU163" i="39" s="1"/>
  <c r="AT163" i="39" s="1"/>
  <c r="AR164" i="39"/>
  <c r="AK164" i="39"/>
  <c r="AL163" i="39"/>
  <c r="AO163" i="39" s="1"/>
  <c r="AN163" i="39" s="1"/>
  <c r="AM163" i="39" s="1"/>
  <c r="AF127" i="39"/>
  <c r="AD129" i="39"/>
  <c r="AE128" i="39"/>
  <c r="AH128" i="39" s="1"/>
  <c r="AG128" i="39" s="1"/>
  <c r="Y127" i="39"/>
  <c r="AA128" i="39"/>
  <c r="Z128" i="39" s="1"/>
  <c r="W129" i="39"/>
  <c r="X129" i="39" s="1"/>
  <c r="P128" i="39"/>
  <c r="Q127" i="39"/>
  <c r="T127" i="39" s="1"/>
  <c r="S127" i="39" s="1"/>
  <c r="R127" i="39" s="1"/>
  <c r="J127" i="39"/>
  <c r="M127" i="39" s="1"/>
  <c r="L127" i="39" s="1"/>
  <c r="K127" i="39" s="1"/>
  <c r="I128" i="39"/>
  <c r="B130" i="39"/>
  <c r="C129" i="39"/>
  <c r="F129" i="39" s="1"/>
  <c r="E129" i="39" s="1"/>
  <c r="D129" i="39" s="1"/>
  <c r="AR165" i="39" l="1"/>
  <c r="AS164" i="39"/>
  <c r="AV164" i="39" s="1"/>
  <c r="AU164" i="39" s="1"/>
  <c r="AT164" i="39" s="1"/>
  <c r="AK165" i="39"/>
  <c r="AL164" i="39"/>
  <c r="AO164" i="39" s="1"/>
  <c r="AN164" i="39" s="1"/>
  <c r="AM164" i="39" s="1"/>
  <c r="AF128" i="39"/>
  <c r="AD130" i="39"/>
  <c r="AE129" i="39"/>
  <c r="AH129" i="39" s="1"/>
  <c r="AG129" i="39" s="1"/>
  <c r="Y128" i="39"/>
  <c r="W130" i="39"/>
  <c r="X130" i="39" s="1"/>
  <c r="AA129" i="39"/>
  <c r="Z129" i="39" s="1"/>
  <c r="P129" i="39"/>
  <c r="Q128" i="39"/>
  <c r="T128" i="39" s="1"/>
  <c r="S128" i="39" s="1"/>
  <c r="R128" i="39" s="1"/>
  <c r="I129" i="39"/>
  <c r="J128" i="39"/>
  <c r="M128" i="39" s="1"/>
  <c r="L128" i="39" s="1"/>
  <c r="K128" i="39" s="1"/>
  <c r="B131" i="39"/>
  <c r="C130" i="39"/>
  <c r="F130" i="39" s="1"/>
  <c r="E130" i="39" s="1"/>
  <c r="D130" i="39" s="1"/>
  <c r="AR166" i="39" l="1"/>
  <c r="AS165" i="39"/>
  <c r="AV165" i="39" s="1"/>
  <c r="AU165" i="39" s="1"/>
  <c r="AT165" i="39" s="1"/>
  <c r="AK166" i="39"/>
  <c r="AL165" i="39"/>
  <c r="AO165" i="39" s="1"/>
  <c r="AN165" i="39" s="1"/>
  <c r="AM165" i="39" s="1"/>
  <c r="AF129" i="39"/>
  <c r="AD131" i="39"/>
  <c r="AE130" i="39"/>
  <c r="AH130" i="39" s="1"/>
  <c r="AG130" i="39" s="1"/>
  <c r="Y129" i="39"/>
  <c r="W131" i="39"/>
  <c r="X131" i="39" s="1"/>
  <c r="AA130" i="39"/>
  <c r="Z130" i="39" s="1"/>
  <c r="Q129" i="39"/>
  <c r="T129" i="39" s="1"/>
  <c r="S129" i="39" s="1"/>
  <c r="R129" i="39" s="1"/>
  <c r="P130" i="39"/>
  <c r="J129" i="39"/>
  <c r="M129" i="39" s="1"/>
  <c r="L129" i="39" s="1"/>
  <c r="K129" i="39" s="1"/>
  <c r="I130" i="39"/>
  <c r="C131" i="39"/>
  <c r="F131" i="39" s="1"/>
  <c r="E131" i="39" s="1"/>
  <c r="D131" i="39" s="1"/>
  <c r="B132" i="39"/>
  <c r="AR167" i="39" l="1"/>
  <c r="AS166" i="39"/>
  <c r="AV166" i="39" s="1"/>
  <c r="AU166" i="39" s="1"/>
  <c r="AT166" i="39" s="1"/>
  <c r="AK167" i="39"/>
  <c r="AL166" i="39"/>
  <c r="AO166" i="39" s="1"/>
  <c r="AN166" i="39" s="1"/>
  <c r="AM166" i="39" s="1"/>
  <c r="AF130" i="39"/>
  <c r="AD132" i="39"/>
  <c r="AE131" i="39"/>
  <c r="AH131" i="39" s="1"/>
  <c r="AG131" i="39" s="1"/>
  <c r="Y130" i="39"/>
  <c r="W132" i="39"/>
  <c r="X132" i="39" s="1"/>
  <c r="AA131" i="39"/>
  <c r="Z131" i="39" s="1"/>
  <c r="P131" i="39"/>
  <c r="Q130" i="39"/>
  <c r="T130" i="39" s="1"/>
  <c r="S130" i="39" s="1"/>
  <c r="R130" i="39" s="1"/>
  <c r="I131" i="39"/>
  <c r="J130" i="39"/>
  <c r="M130" i="39" s="1"/>
  <c r="L130" i="39" s="1"/>
  <c r="K130" i="39" s="1"/>
  <c r="C132" i="39"/>
  <c r="F132" i="39" s="1"/>
  <c r="E132" i="39" s="1"/>
  <c r="D132" i="39" s="1"/>
  <c r="B133" i="39"/>
  <c r="AR168" i="39" l="1"/>
  <c r="AS167" i="39"/>
  <c r="AV167" i="39" s="1"/>
  <c r="AU167" i="39" s="1"/>
  <c r="AT167" i="39" s="1"/>
  <c r="AL167" i="39"/>
  <c r="AO167" i="39" s="1"/>
  <c r="AN167" i="39" s="1"/>
  <c r="AM167" i="39" s="1"/>
  <c r="AK168" i="39"/>
  <c r="AF131" i="39"/>
  <c r="AD133" i="39"/>
  <c r="AE132" i="39"/>
  <c r="AH132" i="39" s="1"/>
  <c r="AG132" i="39" s="1"/>
  <c r="Y131" i="39"/>
  <c r="AA132" i="39"/>
  <c r="Z132" i="39" s="1"/>
  <c r="W133" i="39"/>
  <c r="X133" i="39" s="1"/>
  <c r="P132" i="39"/>
  <c r="Q131" i="39"/>
  <c r="T131" i="39" s="1"/>
  <c r="S131" i="39" s="1"/>
  <c r="R131" i="39" s="1"/>
  <c r="I132" i="39"/>
  <c r="J131" i="39"/>
  <c r="M131" i="39" s="1"/>
  <c r="L131" i="39" s="1"/>
  <c r="K131" i="39" s="1"/>
  <c r="C133" i="39"/>
  <c r="F133" i="39" s="1"/>
  <c r="E133" i="39" s="1"/>
  <c r="D133" i="39" s="1"/>
  <c r="B134" i="39"/>
  <c r="AR169" i="39" l="1"/>
  <c r="AS168" i="39"/>
  <c r="AV168" i="39" s="1"/>
  <c r="AU168" i="39" s="1"/>
  <c r="AT168" i="39" s="1"/>
  <c r="AL168" i="39"/>
  <c r="AO168" i="39" s="1"/>
  <c r="AN168" i="39" s="1"/>
  <c r="AM168" i="39" s="1"/>
  <c r="AK169" i="39"/>
  <c r="AF132" i="39"/>
  <c r="AD134" i="39"/>
  <c r="AE133" i="39"/>
  <c r="AH133" i="39" s="1"/>
  <c r="AG133" i="39" s="1"/>
  <c r="Y132" i="39"/>
  <c r="W134" i="39"/>
  <c r="X134" i="39" s="1"/>
  <c r="AA133" i="39"/>
  <c r="Z133" i="39" s="1"/>
  <c r="Q132" i="39"/>
  <c r="T132" i="39" s="1"/>
  <c r="S132" i="39" s="1"/>
  <c r="R132" i="39" s="1"/>
  <c r="P133" i="39"/>
  <c r="J132" i="39"/>
  <c r="M132" i="39" s="1"/>
  <c r="L132" i="39" s="1"/>
  <c r="K132" i="39" s="1"/>
  <c r="I133" i="39"/>
  <c r="B135" i="39"/>
  <c r="C134" i="39"/>
  <c r="F134" i="39" s="1"/>
  <c r="E134" i="39" s="1"/>
  <c r="D134" i="39" s="1"/>
  <c r="AR170" i="39" l="1"/>
  <c r="AS169" i="39"/>
  <c r="AV169" i="39" s="1"/>
  <c r="AU169" i="39" s="1"/>
  <c r="AT169" i="39" s="1"/>
  <c r="AL169" i="39"/>
  <c r="AO169" i="39" s="1"/>
  <c r="AN169" i="39" s="1"/>
  <c r="AM169" i="39" s="1"/>
  <c r="AK170" i="39"/>
  <c r="AF133" i="39"/>
  <c r="AD135" i="39"/>
  <c r="AE134" i="39"/>
  <c r="AH134" i="39" s="1"/>
  <c r="AG134" i="39" s="1"/>
  <c r="Y133" i="39"/>
  <c r="W135" i="39"/>
  <c r="X135" i="39" s="1"/>
  <c r="AA134" i="39"/>
  <c r="Z134" i="39" s="1"/>
  <c r="Q133" i="39"/>
  <c r="T133" i="39" s="1"/>
  <c r="S133" i="39" s="1"/>
  <c r="R133" i="39" s="1"/>
  <c r="P134" i="39"/>
  <c r="J133" i="39"/>
  <c r="M133" i="39" s="1"/>
  <c r="L133" i="39" s="1"/>
  <c r="K133" i="39" s="1"/>
  <c r="I134" i="39"/>
  <c r="C135" i="39"/>
  <c r="F135" i="39" s="1"/>
  <c r="E135" i="39" s="1"/>
  <c r="D135" i="39" s="1"/>
  <c r="B136" i="39"/>
  <c r="AS170" i="39" l="1"/>
  <c r="AV170" i="39" s="1"/>
  <c r="AU170" i="39" s="1"/>
  <c r="AT170" i="39" s="1"/>
  <c r="AR171" i="39"/>
  <c r="AK171" i="39"/>
  <c r="AL170" i="39"/>
  <c r="AO170" i="39" s="1"/>
  <c r="AN170" i="39" s="1"/>
  <c r="AM170" i="39" s="1"/>
  <c r="AF134" i="39"/>
  <c r="AD136" i="39"/>
  <c r="AE135" i="39"/>
  <c r="AH135" i="39" s="1"/>
  <c r="AG135" i="39" s="1"/>
  <c r="Y134" i="39"/>
  <c r="W136" i="39"/>
  <c r="X136" i="39" s="1"/>
  <c r="AA135" i="39"/>
  <c r="Z135" i="39" s="1"/>
  <c r="P135" i="39"/>
  <c r="Q134" i="39"/>
  <c r="T134" i="39" s="1"/>
  <c r="S134" i="39" s="1"/>
  <c r="R134" i="39" s="1"/>
  <c r="J134" i="39"/>
  <c r="M134" i="39" s="1"/>
  <c r="L134" i="39" s="1"/>
  <c r="K134" i="39" s="1"/>
  <c r="I135" i="39"/>
  <c r="B137" i="39"/>
  <c r="C136" i="39"/>
  <c r="F136" i="39" s="1"/>
  <c r="E136" i="39" s="1"/>
  <c r="D136" i="39" s="1"/>
  <c r="AS171" i="39" l="1"/>
  <c r="AV171" i="39" s="1"/>
  <c r="AU171" i="39" s="1"/>
  <c r="AT171" i="39" s="1"/>
  <c r="AR172" i="39"/>
  <c r="AL171" i="39"/>
  <c r="AO171" i="39" s="1"/>
  <c r="AN171" i="39" s="1"/>
  <c r="AM171" i="39" s="1"/>
  <c r="AK172" i="39"/>
  <c r="AF135" i="39"/>
  <c r="AD137" i="39"/>
  <c r="AE136" i="39"/>
  <c r="AH136" i="39" s="1"/>
  <c r="AG136" i="39" s="1"/>
  <c r="Y135" i="39"/>
  <c r="W137" i="39"/>
  <c r="X137" i="39" s="1"/>
  <c r="AA136" i="39"/>
  <c r="Z136" i="39" s="1"/>
  <c r="Q135" i="39"/>
  <c r="T135" i="39" s="1"/>
  <c r="S135" i="39" s="1"/>
  <c r="R135" i="39" s="1"/>
  <c r="P136" i="39"/>
  <c r="I136" i="39"/>
  <c r="J135" i="39"/>
  <c r="M135" i="39" s="1"/>
  <c r="L135" i="39" s="1"/>
  <c r="K135" i="39" s="1"/>
  <c r="C137" i="39"/>
  <c r="F137" i="39" s="1"/>
  <c r="E137" i="39" s="1"/>
  <c r="D137" i="39" s="1"/>
  <c r="B138" i="39"/>
  <c r="AR173" i="39" l="1"/>
  <c r="AS172" i="39"/>
  <c r="AV172" i="39" s="1"/>
  <c r="AU172" i="39" s="1"/>
  <c r="AT172" i="39" s="1"/>
  <c r="AL172" i="39"/>
  <c r="AO172" i="39" s="1"/>
  <c r="AN172" i="39" s="1"/>
  <c r="AM172" i="39" s="1"/>
  <c r="AK173" i="39"/>
  <c r="AF136" i="39"/>
  <c r="AD138" i="39"/>
  <c r="AE137" i="39"/>
  <c r="AH137" i="39" s="1"/>
  <c r="AG137" i="39" s="1"/>
  <c r="Y136" i="39"/>
  <c r="W138" i="39"/>
  <c r="X138" i="39" s="1"/>
  <c r="AA137" i="39"/>
  <c r="Z137" i="39" s="1"/>
  <c r="P137" i="39"/>
  <c r="Q136" i="39"/>
  <c r="T136" i="39" s="1"/>
  <c r="S136" i="39" s="1"/>
  <c r="R136" i="39" s="1"/>
  <c r="I137" i="39"/>
  <c r="J136" i="39"/>
  <c r="M136" i="39" s="1"/>
  <c r="L136" i="39" s="1"/>
  <c r="K136" i="39" s="1"/>
  <c r="C138" i="39"/>
  <c r="F138" i="39" s="1"/>
  <c r="E138" i="39" s="1"/>
  <c r="D138" i="39" s="1"/>
  <c r="B139" i="39"/>
  <c r="AR174" i="39" l="1"/>
  <c r="AS173" i="39"/>
  <c r="AV173" i="39" s="1"/>
  <c r="AU173" i="39" s="1"/>
  <c r="AT173" i="39" s="1"/>
  <c r="AL173" i="39"/>
  <c r="AO173" i="39" s="1"/>
  <c r="AN173" i="39" s="1"/>
  <c r="AM173" i="39" s="1"/>
  <c r="AK174" i="39"/>
  <c r="AF137" i="39"/>
  <c r="AD139" i="39"/>
  <c r="AE138" i="39"/>
  <c r="AH138" i="39" s="1"/>
  <c r="AG138" i="39" s="1"/>
  <c r="Y137" i="39"/>
  <c r="W139" i="39"/>
  <c r="X139" i="39" s="1"/>
  <c r="AA138" i="39"/>
  <c r="Z138" i="39" s="1"/>
  <c r="P138" i="39"/>
  <c r="Q137" i="39"/>
  <c r="T137" i="39" s="1"/>
  <c r="S137" i="39" s="1"/>
  <c r="R137" i="39" s="1"/>
  <c r="I138" i="39"/>
  <c r="J137" i="39"/>
  <c r="M137" i="39" s="1"/>
  <c r="L137" i="39" s="1"/>
  <c r="K137" i="39" s="1"/>
  <c r="C139" i="39"/>
  <c r="F139" i="39" s="1"/>
  <c r="E139" i="39" s="1"/>
  <c r="D139" i="39" s="1"/>
  <c r="B140" i="39"/>
  <c r="AR175" i="39" l="1"/>
  <c r="AS174" i="39"/>
  <c r="AV174" i="39" s="1"/>
  <c r="AU174" i="39" s="1"/>
  <c r="AT174" i="39" s="1"/>
  <c r="AK175" i="39"/>
  <c r="AL174" i="39"/>
  <c r="AO174" i="39" s="1"/>
  <c r="AN174" i="39" s="1"/>
  <c r="AM174" i="39" s="1"/>
  <c r="AF138" i="39"/>
  <c r="AD140" i="39"/>
  <c r="AE139" i="39"/>
  <c r="AH139" i="39" s="1"/>
  <c r="AG139" i="39" s="1"/>
  <c r="Y138" i="39"/>
  <c r="W140" i="39"/>
  <c r="X140" i="39" s="1"/>
  <c r="AA139" i="39"/>
  <c r="Z139" i="39" s="1"/>
  <c r="P139" i="39"/>
  <c r="Q138" i="39"/>
  <c r="T138" i="39" s="1"/>
  <c r="S138" i="39" s="1"/>
  <c r="R138" i="39" s="1"/>
  <c r="I139" i="39"/>
  <c r="J138" i="39"/>
  <c r="M138" i="39" s="1"/>
  <c r="L138" i="39" s="1"/>
  <c r="K138" i="39" s="1"/>
  <c r="B141" i="39"/>
  <c r="C140" i="39"/>
  <c r="F140" i="39" s="1"/>
  <c r="E140" i="39" s="1"/>
  <c r="D140" i="39" s="1"/>
  <c r="AR176" i="39" l="1"/>
  <c r="AS175" i="39"/>
  <c r="AV175" i="39" s="1"/>
  <c r="AU175" i="39" s="1"/>
  <c r="AT175" i="39" s="1"/>
  <c r="AK176" i="39"/>
  <c r="AL175" i="39"/>
  <c r="AO175" i="39" s="1"/>
  <c r="AN175" i="39" s="1"/>
  <c r="AM175" i="39" s="1"/>
  <c r="AF139" i="39"/>
  <c r="AD141" i="39"/>
  <c r="AE140" i="39"/>
  <c r="AH140" i="39" s="1"/>
  <c r="AG140" i="39" s="1"/>
  <c r="Y139" i="39"/>
  <c r="W141" i="39"/>
  <c r="X141" i="39" s="1"/>
  <c r="AA140" i="39"/>
  <c r="Z140" i="39" s="1"/>
  <c r="P140" i="39"/>
  <c r="Q139" i="39"/>
  <c r="T139" i="39" s="1"/>
  <c r="S139" i="39" s="1"/>
  <c r="R139" i="39" s="1"/>
  <c r="I140" i="39"/>
  <c r="J139" i="39"/>
  <c r="M139" i="39" s="1"/>
  <c r="L139" i="39" s="1"/>
  <c r="K139" i="39" s="1"/>
  <c r="C141" i="39"/>
  <c r="F141" i="39" s="1"/>
  <c r="E141" i="39" s="1"/>
  <c r="D141" i="39" s="1"/>
  <c r="B142" i="39"/>
  <c r="AR177" i="39" l="1"/>
  <c r="AS176" i="39"/>
  <c r="AV176" i="39" s="1"/>
  <c r="AU176" i="39" s="1"/>
  <c r="AT176" i="39" s="1"/>
  <c r="AK177" i="39"/>
  <c r="AL176" i="39"/>
  <c r="AO176" i="39" s="1"/>
  <c r="AN176" i="39" s="1"/>
  <c r="AM176" i="39" s="1"/>
  <c r="AF140" i="39"/>
  <c r="AD142" i="39"/>
  <c r="AE141" i="39"/>
  <c r="AH141" i="39" s="1"/>
  <c r="AG141" i="39" s="1"/>
  <c r="Y140" i="39"/>
  <c r="W142" i="39"/>
  <c r="X142" i="39" s="1"/>
  <c r="AA141" i="39"/>
  <c r="Z141" i="39" s="1"/>
  <c r="Q140" i="39"/>
  <c r="T140" i="39" s="1"/>
  <c r="S140" i="39" s="1"/>
  <c r="R140" i="39" s="1"/>
  <c r="P141" i="39"/>
  <c r="I141" i="39"/>
  <c r="J140" i="39"/>
  <c r="M140" i="39" s="1"/>
  <c r="L140" i="39" s="1"/>
  <c r="K140" i="39" s="1"/>
  <c r="C142" i="39"/>
  <c r="F142" i="39" s="1"/>
  <c r="E142" i="39" s="1"/>
  <c r="D142" i="39" s="1"/>
  <c r="B143" i="39"/>
  <c r="AR178" i="39" l="1"/>
  <c r="AS177" i="39"/>
  <c r="AV177" i="39" s="1"/>
  <c r="AU177" i="39" s="1"/>
  <c r="AT177" i="39" s="1"/>
  <c r="AK178" i="39"/>
  <c r="AL177" i="39"/>
  <c r="AO177" i="39" s="1"/>
  <c r="AN177" i="39" s="1"/>
  <c r="AM177" i="39" s="1"/>
  <c r="AF141" i="39"/>
  <c r="AD143" i="39"/>
  <c r="AE142" i="39"/>
  <c r="AH142" i="39" s="1"/>
  <c r="AG142" i="39" s="1"/>
  <c r="Y141" i="39"/>
  <c r="W143" i="39"/>
  <c r="X143" i="39" s="1"/>
  <c r="AA142" i="39"/>
  <c r="Z142" i="39" s="1"/>
  <c r="Q141" i="39"/>
  <c r="T141" i="39" s="1"/>
  <c r="S141" i="39" s="1"/>
  <c r="R141" i="39" s="1"/>
  <c r="P142" i="39"/>
  <c r="I142" i="39"/>
  <c r="J141" i="39"/>
  <c r="M141" i="39" s="1"/>
  <c r="L141" i="39" s="1"/>
  <c r="K141" i="39" s="1"/>
  <c r="C143" i="39"/>
  <c r="F143" i="39" s="1"/>
  <c r="E143" i="39" s="1"/>
  <c r="D143" i="39" s="1"/>
  <c r="B144" i="39"/>
  <c r="AR179" i="39" l="1"/>
  <c r="AS178" i="39"/>
  <c r="AV178" i="39" s="1"/>
  <c r="AU178" i="39" s="1"/>
  <c r="AT178" i="39" s="1"/>
  <c r="AK179" i="39"/>
  <c r="AL178" i="39"/>
  <c r="AO178" i="39" s="1"/>
  <c r="AN178" i="39" s="1"/>
  <c r="AM178" i="39" s="1"/>
  <c r="AF142" i="39"/>
  <c r="AD144" i="39"/>
  <c r="AE143" i="39"/>
  <c r="AH143" i="39" s="1"/>
  <c r="AG143" i="39" s="1"/>
  <c r="Y142" i="39"/>
  <c r="W144" i="39"/>
  <c r="X144" i="39" s="1"/>
  <c r="AA143" i="39"/>
  <c r="Z143" i="39" s="1"/>
  <c r="Q142" i="39"/>
  <c r="T142" i="39" s="1"/>
  <c r="S142" i="39" s="1"/>
  <c r="R142" i="39" s="1"/>
  <c r="P143" i="39"/>
  <c r="I143" i="39"/>
  <c r="J142" i="39"/>
  <c r="M142" i="39" s="1"/>
  <c r="L142" i="39" s="1"/>
  <c r="K142" i="39" s="1"/>
  <c r="B145" i="39"/>
  <c r="C144" i="39"/>
  <c r="F144" i="39" s="1"/>
  <c r="E144" i="39" s="1"/>
  <c r="D144" i="39" s="1"/>
  <c r="AR180" i="39" l="1"/>
  <c r="AS179" i="39"/>
  <c r="AV179" i="39" s="1"/>
  <c r="AU179" i="39" s="1"/>
  <c r="AT179" i="39" s="1"/>
  <c r="AK180" i="39"/>
  <c r="AL179" i="39"/>
  <c r="AO179" i="39" s="1"/>
  <c r="AN179" i="39" s="1"/>
  <c r="AM179" i="39" s="1"/>
  <c r="AF143" i="39"/>
  <c r="AD145" i="39"/>
  <c r="AE144" i="39"/>
  <c r="AH144" i="39" s="1"/>
  <c r="AG144" i="39" s="1"/>
  <c r="Y143" i="39"/>
  <c r="AA144" i="39"/>
  <c r="Z144" i="39" s="1"/>
  <c r="W145" i="39"/>
  <c r="X145" i="39" s="1"/>
  <c r="Q143" i="39"/>
  <c r="T143" i="39" s="1"/>
  <c r="S143" i="39" s="1"/>
  <c r="R143" i="39" s="1"/>
  <c r="P144" i="39"/>
  <c r="I144" i="39"/>
  <c r="J143" i="39"/>
  <c r="M143" i="39" s="1"/>
  <c r="L143" i="39" s="1"/>
  <c r="K143" i="39" s="1"/>
  <c r="C145" i="39"/>
  <c r="F145" i="39" s="1"/>
  <c r="E145" i="39" s="1"/>
  <c r="D145" i="39" s="1"/>
  <c r="B146" i="39"/>
  <c r="AR181" i="39" l="1"/>
  <c r="AS180" i="39"/>
  <c r="AV180" i="39" s="1"/>
  <c r="AU180" i="39" s="1"/>
  <c r="AT180" i="39" s="1"/>
  <c r="AL180" i="39"/>
  <c r="AO180" i="39" s="1"/>
  <c r="AN180" i="39" s="1"/>
  <c r="AM180" i="39" s="1"/>
  <c r="AK181" i="39"/>
  <c r="AF144" i="39"/>
  <c r="AD146" i="39"/>
  <c r="AE145" i="39"/>
  <c r="AH145" i="39" s="1"/>
  <c r="AG145" i="39" s="1"/>
  <c r="Y144" i="39"/>
  <c r="W146" i="39"/>
  <c r="X146" i="39" s="1"/>
  <c r="AA145" i="39"/>
  <c r="Z145" i="39" s="1"/>
  <c r="P145" i="39"/>
  <c r="Q144" i="39"/>
  <c r="T144" i="39" s="1"/>
  <c r="S144" i="39" s="1"/>
  <c r="R144" i="39" s="1"/>
  <c r="J144" i="39"/>
  <c r="M144" i="39" s="1"/>
  <c r="L144" i="39" s="1"/>
  <c r="K144" i="39" s="1"/>
  <c r="I145" i="39"/>
  <c r="C146" i="39"/>
  <c r="F146" i="39" s="1"/>
  <c r="E146" i="39" s="1"/>
  <c r="D146" i="39" s="1"/>
  <c r="B147" i="39"/>
  <c r="AS181" i="39" l="1"/>
  <c r="AV181" i="39" s="1"/>
  <c r="AU181" i="39" s="1"/>
  <c r="AT181" i="39" s="1"/>
  <c r="AR182" i="39"/>
  <c r="AK182" i="39"/>
  <c r="AL181" i="39"/>
  <c r="AO181" i="39" s="1"/>
  <c r="AN181" i="39" s="1"/>
  <c r="AM181" i="39" s="1"/>
  <c r="AF145" i="39"/>
  <c r="AD147" i="39"/>
  <c r="AE146" i="39"/>
  <c r="AH146" i="39" s="1"/>
  <c r="AG146" i="39" s="1"/>
  <c r="Y145" i="39"/>
  <c r="W147" i="39"/>
  <c r="X147" i="39" s="1"/>
  <c r="AA146" i="39"/>
  <c r="Z146" i="39" s="1"/>
  <c r="Q145" i="39"/>
  <c r="T145" i="39" s="1"/>
  <c r="S145" i="39" s="1"/>
  <c r="R145" i="39" s="1"/>
  <c r="P146" i="39"/>
  <c r="I146" i="39"/>
  <c r="J145" i="39"/>
  <c r="M145" i="39" s="1"/>
  <c r="L145" i="39" s="1"/>
  <c r="K145" i="39" s="1"/>
  <c r="C147" i="39"/>
  <c r="F147" i="39" s="1"/>
  <c r="E147" i="39" s="1"/>
  <c r="D147" i="39" s="1"/>
  <c r="B148" i="39"/>
  <c r="AS182" i="39" l="1"/>
  <c r="AV182" i="39" s="1"/>
  <c r="AU182" i="39" s="1"/>
  <c r="AT182" i="39" s="1"/>
  <c r="AR183" i="39"/>
  <c r="AK183" i="39"/>
  <c r="AL182" i="39"/>
  <c r="AO182" i="39" s="1"/>
  <c r="AN182" i="39" s="1"/>
  <c r="AM182" i="39" s="1"/>
  <c r="AF146" i="39"/>
  <c r="AD148" i="39"/>
  <c r="AE147" i="39"/>
  <c r="AH147" i="39" s="1"/>
  <c r="AG147" i="39" s="1"/>
  <c r="Y146" i="39"/>
  <c r="W148" i="39"/>
  <c r="X148" i="39" s="1"/>
  <c r="AA147" i="39"/>
  <c r="Z147" i="39" s="1"/>
  <c r="P147" i="39"/>
  <c r="Q146" i="39"/>
  <c r="T146" i="39" s="1"/>
  <c r="S146" i="39" s="1"/>
  <c r="R146" i="39" s="1"/>
  <c r="J146" i="39"/>
  <c r="M146" i="39" s="1"/>
  <c r="L146" i="39" s="1"/>
  <c r="K146" i="39" s="1"/>
  <c r="I147" i="39"/>
  <c r="C148" i="39"/>
  <c r="F148" i="39" s="1"/>
  <c r="E148" i="39" s="1"/>
  <c r="D148" i="39" s="1"/>
  <c r="B149" i="39"/>
  <c r="AS183" i="39" l="1"/>
  <c r="AV183" i="39" s="1"/>
  <c r="AU183" i="39" s="1"/>
  <c r="AT183" i="39" s="1"/>
  <c r="AR184" i="39"/>
  <c r="AK184" i="39"/>
  <c r="AL183" i="39"/>
  <c r="AO183" i="39" s="1"/>
  <c r="AN183" i="39" s="1"/>
  <c r="AM183" i="39" s="1"/>
  <c r="AF147" i="39"/>
  <c r="AD149" i="39"/>
  <c r="AE148" i="39"/>
  <c r="AH148" i="39" s="1"/>
  <c r="AG148" i="39" s="1"/>
  <c r="Y147" i="39"/>
  <c r="AA148" i="39"/>
  <c r="Z148" i="39" s="1"/>
  <c r="W149" i="39"/>
  <c r="X149" i="39" s="1"/>
  <c r="Q147" i="39"/>
  <c r="T147" i="39" s="1"/>
  <c r="S147" i="39" s="1"/>
  <c r="R147" i="39" s="1"/>
  <c r="P148" i="39"/>
  <c r="I148" i="39"/>
  <c r="J147" i="39"/>
  <c r="M147" i="39" s="1"/>
  <c r="L147" i="39" s="1"/>
  <c r="K147" i="39" s="1"/>
  <c r="C149" i="39"/>
  <c r="F149" i="39" s="1"/>
  <c r="E149" i="39" s="1"/>
  <c r="D149" i="39" s="1"/>
  <c r="B150" i="39"/>
  <c r="AR185" i="39" l="1"/>
  <c r="AS184" i="39"/>
  <c r="AV184" i="39" s="1"/>
  <c r="AU184" i="39" s="1"/>
  <c r="AT184" i="39" s="1"/>
  <c r="AK185" i="39"/>
  <c r="AL184" i="39"/>
  <c r="AO184" i="39" s="1"/>
  <c r="AN184" i="39" s="1"/>
  <c r="AM184" i="39" s="1"/>
  <c r="AF148" i="39"/>
  <c r="AD150" i="39"/>
  <c r="AE149" i="39"/>
  <c r="AH149" i="39" s="1"/>
  <c r="AG149" i="39" s="1"/>
  <c r="Y148" i="39"/>
  <c r="W150" i="39"/>
  <c r="X150" i="39" s="1"/>
  <c r="AA149" i="39"/>
  <c r="Z149" i="39" s="1"/>
  <c r="P149" i="39"/>
  <c r="Q148" i="39"/>
  <c r="T148" i="39" s="1"/>
  <c r="S148" i="39" s="1"/>
  <c r="R148" i="39" s="1"/>
  <c r="I149" i="39"/>
  <c r="J148" i="39"/>
  <c r="M148" i="39" s="1"/>
  <c r="L148" i="39" s="1"/>
  <c r="K148" i="39" s="1"/>
  <c r="B151" i="39"/>
  <c r="C150" i="39"/>
  <c r="F150" i="39" s="1"/>
  <c r="E150" i="39" s="1"/>
  <c r="D150" i="39" s="1"/>
  <c r="AS185" i="39" l="1"/>
  <c r="AV185" i="39" s="1"/>
  <c r="AU185" i="39" s="1"/>
  <c r="AT185" i="39" s="1"/>
  <c r="AR186" i="39"/>
  <c r="AL185" i="39"/>
  <c r="AO185" i="39" s="1"/>
  <c r="AN185" i="39" s="1"/>
  <c r="AM185" i="39" s="1"/>
  <c r="AK186" i="39"/>
  <c r="AF149" i="39"/>
  <c r="AD151" i="39"/>
  <c r="AE150" i="39"/>
  <c r="AH150" i="39" s="1"/>
  <c r="AG150" i="39" s="1"/>
  <c r="Y149" i="39"/>
  <c r="W151" i="39"/>
  <c r="X151" i="39" s="1"/>
  <c r="AA150" i="39"/>
  <c r="Z150" i="39" s="1"/>
  <c r="Q149" i="39"/>
  <c r="T149" i="39" s="1"/>
  <c r="S149" i="39" s="1"/>
  <c r="R149" i="39" s="1"/>
  <c r="P150" i="39"/>
  <c r="I150" i="39"/>
  <c r="J149" i="39"/>
  <c r="M149" i="39" s="1"/>
  <c r="L149" i="39" s="1"/>
  <c r="K149" i="39" s="1"/>
  <c r="B152" i="39"/>
  <c r="C151" i="39"/>
  <c r="F151" i="39" s="1"/>
  <c r="E151" i="39" s="1"/>
  <c r="D151" i="39" s="1"/>
  <c r="AS186" i="39" l="1"/>
  <c r="AV186" i="39" s="1"/>
  <c r="AU186" i="39" s="1"/>
  <c r="AT186" i="39" s="1"/>
  <c r="AR187" i="39"/>
  <c r="AK187" i="39"/>
  <c r="AL186" i="39"/>
  <c r="AO186" i="39" s="1"/>
  <c r="AN186" i="39" s="1"/>
  <c r="AM186" i="39" s="1"/>
  <c r="AF150" i="39"/>
  <c r="AD152" i="39"/>
  <c r="AE151" i="39"/>
  <c r="AH151" i="39" s="1"/>
  <c r="AG151" i="39" s="1"/>
  <c r="Y150" i="39"/>
  <c r="W152" i="39"/>
  <c r="X152" i="39" s="1"/>
  <c r="AA151" i="39"/>
  <c r="Z151" i="39" s="1"/>
  <c r="P151" i="39"/>
  <c r="Q150" i="39"/>
  <c r="T150" i="39" s="1"/>
  <c r="S150" i="39" s="1"/>
  <c r="R150" i="39" s="1"/>
  <c r="J150" i="39"/>
  <c r="M150" i="39" s="1"/>
  <c r="L150" i="39" s="1"/>
  <c r="K150" i="39" s="1"/>
  <c r="I151" i="39"/>
  <c r="B153" i="39"/>
  <c r="C152" i="39"/>
  <c r="F152" i="39" s="1"/>
  <c r="E152" i="39" s="1"/>
  <c r="D152" i="39" s="1"/>
  <c r="AS187" i="39" l="1"/>
  <c r="AV187" i="39" s="1"/>
  <c r="AU187" i="39" s="1"/>
  <c r="AT187" i="39" s="1"/>
  <c r="AR188" i="39"/>
  <c r="AK188" i="39"/>
  <c r="AL187" i="39"/>
  <c r="AO187" i="39" s="1"/>
  <c r="AN187" i="39" s="1"/>
  <c r="AM187" i="39" s="1"/>
  <c r="AF151" i="39"/>
  <c r="AD153" i="39"/>
  <c r="AE152" i="39"/>
  <c r="AH152" i="39" s="1"/>
  <c r="AG152" i="39" s="1"/>
  <c r="Y151" i="39"/>
  <c r="W153" i="39"/>
  <c r="X153" i="39" s="1"/>
  <c r="AA152" i="39"/>
  <c r="Z152" i="39" s="1"/>
  <c r="P152" i="39"/>
  <c r="Q151" i="39"/>
  <c r="T151" i="39" s="1"/>
  <c r="S151" i="39" s="1"/>
  <c r="R151" i="39" s="1"/>
  <c r="I152" i="39"/>
  <c r="J151" i="39"/>
  <c r="M151" i="39" s="1"/>
  <c r="L151" i="39" s="1"/>
  <c r="K151" i="39" s="1"/>
  <c r="B154" i="39"/>
  <c r="C153" i="39"/>
  <c r="F153" i="39" s="1"/>
  <c r="E153" i="39" s="1"/>
  <c r="D153" i="39" s="1"/>
  <c r="AR189" i="39" l="1"/>
  <c r="AS188" i="39"/>
  <c r="AV188" i="39" s="1"/>
  <c r="AU188" i="39" s="1"/>
  <c r="AT188" i="39" s="1"/>
  <c r="AL188" i="39"/>
  <c r="AO188" i="39" s="1"/>
  <c r="AN188" i="39" s="1"/>
  <c r="AM188" i="39" s="1"/>
  <c r="AK189" i="39"/>
  <c r="AF152" i="39"/>
  <c r="AD154" i="39"/>
  <c r="AE153" i="39"/>
  <c r="AH153" i="39" s="1"/>
  <c r="AG153" i="39" s="1"/>
  <c r="Y152" i="39"/>
  <c r="W154" i="39"/>
  <c r="X154" i="39" s="1"/>
  <c r="AA153" i="39"/>
  <c r="Z153" i="39" s="1"/>
  <c r="P153" i="39"/>
  <c r="Q152" i="39"/>
  <c r="T152" i="39" s="1"/>
  <c r="S152" i="39" s="1"/>
  <c r="R152" i="39" s="1"/>
  <c r="J152" i="39"/>
  <c r="M152" i="39" s="1"/>
  <c r="L152" i="39" s="1"/>
  <c r="K152" i="39" s="1"/>
  <c r="I153" i="39"/>
  <c r="B155" i="39"/>
  <c r="C154" i="39"/>
  <c r="F154" i="39" s="1"/>
  <c r="E154" i="39" s="1"/>
  <c r="D154" i="39" s="1"/>
  <c r="AS189" i="39" l="1"/>
  <c r="AV189" i="39" s="1"/>
  <c r="AU189" i="39" s="1"/>
  <c r="AT189" i="39" s="1"/>
  <c r="AR190" i="39"/>
  <c r="AL189" i="39"/>
  <c r="AO189" i="39" s="1"/>
  <c r="AN189" i="39" s="1"/>
  <c r="AM189" i="39" s="1"/>
  <c r="AK190" i="39"/>
  <c r="AF153" i="39"/>
  <c r="AD155" i="39"/>
  <c r="AE154" i="39"/>
  <c r="AH154" i="39" s="1"/>
  <c r="AG154" i="39" s="1"/>
  <c r="Y153" i="39"/>
  <c r="W155" i="39"/>
  <c r="X155" i="39" s="1"/>
  <c r="AA154" i="39"/>
  <c r="Z154" i="39" s="1"/>
  <c r="P154" i="39"/>
  <c r="Q153" i="39"/>
  <c r="T153" i="39" s="1"/>
  <c r="S153" i="39" s="1"/>
  <c r="R153" i="39" s="1"/>
  <c r="J153" i="39"/>
  <c r="M153" i="39" s="1"/>
  <c r="L153" i="39" s="1"/>
  <c r="K153" i="39" s="1"/>
  <c r="I154" i="39"/>
  <c r="B156" i="39"/>
  <c r="C155" i="39"/>
  <c r="F155" i="39" s="1"/>
  <c r="E155" i="39" s="1"/>
  <c r="D155" i="39" s="1"/>
  <c r="AS190" i="39" l="1"/>
  <c r="AV190" i="39" s="1"/>
  <c r="AU190" i="39" s="1"/>
  <c r="AT190" i="39" s="1"/>
  <c r="AR191" i="39"/>
  <c r="AK191" i="39"/>
  <c r="AL190" i="39"/>
  <c r="AO190" i="39" s="1"/>
  <c r="AN190" i="39" s="1"/>
  <c r="AM190" i="39" s="1"/>
  <c r="AF154" i="39"/>
  <c r="AD156" i="39"/>
  <c r="AE155" i="39"/>
  <c r="AH155" i="39" s="1"/>
  <c r="AG155" i="39" s="1"/>
  <c r="Y154" i="39"/>
  <c r="W156" i="39"/>
  <c r="X156" i="39" s="1"/>
  <c r="AA155" i="39"/>
  <c r="Z155" i="39" s="1"/>
  <c r="Q154" i="39"/>
  <c r="T154" i="39" s="1"/>
  <c r="S154" i="39" s="1"/>
  <c r="R154" i="39" s="1"/>
  <c r="P155" i="39"/>
  <c r="J154" i="39"/>
  <c r="M154" i="39" s="1"/>
  <c r="L154" i="39" s="1"/>
  <c r="K154" i="39" s="1"/>
  <c r="I155" i="39"/>
  <c r="C156" i="39"/>
  <c r="F156" i="39" s="1"/>
  <c r="E156" i="39" s="1"/>
  <c r="D156" i="39" s="1"/>
  <c r="B157" i="39"/>
  <c r="AS191" i="39" l="1"/>
  <c r="AV191" i="39" s="1"/>
  <c r="AU191" i="39" s="1"/>
  <c r="AT191" i="39" s="1"/>
  <c r="AR192" i="39"/>
  <c r="AK192" i="39"/>
  <c r="AL191" i="39"/>
  <c r="AO191" i="39" s="1"/>
  <c r="AN191" i="39" s="1"/>
  <c r="AM191" i="39" s="1"/>
  <c r="AF155" i="39"/>
  <c r="AD157" i="39"/>
  <c r="AE156" i="39"/>
  <c r="AH156" i="39" s="1"/>
  <c r="AG156" i="39" s="1"/>
  <c r="Y155" i="39"/>
  <c r="W157" i="39"/>
  <c r="X157" i="39" s="1"/>
  <c r="AA156" i="39"/>
  <c r="Z156" i="39" s="1"/>
  <c r="P156" i="39"/>
  <c r="Q155" i="39"/>
  <c r="T155" i="39" s="1"/>
  <c r="S155" i="39" s="1"/>
  <c r="R155" i="39" s="1"/>
  <c r="J155" i="39"/>
  <c r="M155" i="39" s="1"/>
  <c r="L155" i="39" s="1"/>
  <c r="K155" i="39" s="1"/>
  <c r="I156" i="39"/>
  <c r="C157" i="39"/>
  <c r="F157" i="39" s="1"/>
  <c r="E157" i="39" s="1"/>
  <c r="D157" i="39" s="1"/>
  <c r="B158" i="39"/>
  <c r="AR193" i="39" l="1"/>
  <c r="AS192" i="39"/>
  <c r="AV192" i="39" s="1"/>
  <c r="AU192" i="39" s="1"/>
  <c r="AT192" i="39" s="1"/>
  <c r="AK193" i="39"/>
  <c r="AL192" i="39"/>
  <c r="AO192" i="39" s="1"/>
  <c r="AN192" i="39" s="1"/>
  <c r="AM192" i="39" s="1"/>
  <c r="AF156" i="39"/>
  <c r="AD158" i="39"/>
  <c r="AE157" i="39"/>
  <c r="AH157" i="39" s="1"/>
  <c r="AG157" i="39" s="1"/>
  <c r="Y156" i="39"/>
  <c r="W158" i="39"/>
  <c r="X158" i="39" s="1"/>
  <c r="AA157" i="39"/>
  <c r="Z157" i="39" s="1"/>
  <c r="P157" i="39"/>
  <c r="Q156" i="39"/>
  <c r="T156" i="39" s="1"/>
  <c r="S156" i="39" s="1"/>
  <c r="R156" i="39" s="1"/>
  <c r="I157" i="39"/>
  <c r="J156" i="39"/>
  <c r="M156" i="39" s="1"/>
  <c r="L156" i="39" s="1"/>
  <c r="K156" i="39" s="1"/>
  <c r="B159" i="39"/>
  <c r="C158" i="39"/>
  <c r="F158" i="39" s="1"/>
  <c r="E158" i="39" s="1"/>
  <c r="D158" i="39" s="1"/>
  <c r="AR194" i="39" l="1"/>
  <c r="AS193" i="39"/>
  <c r="AV193" i="39" s="1"/>
  <c r="AU193" i="39" s="1"/>
  <c r="AT193" i="39" s="1"/>
  <c r="AL193" i="39"/>
  <c r="AO193" i="39" s="1"/>
  <c r="AN193" i="39" s="1"/>
  <c r="AM193" i="39" s="1"/>
  <c r="AK194" i="39"/>
  <c r="AF157" i="39"/>
  <c r="AD159" i="39"/>
  <c r="AE158" i="39"/>
  <c r="AH158" i="39" s="1"/>
  <c r="AG158" i="39" s="1"/>
  <c r="Y157" i="39"/>
  <c r="W159" i="39"/>
  <c r="X159" i="39" s="1"/>
  <c r="AA158" i="39"/>
  <c r="Z158" i="39" s="1"/>
  <c r="Q157" i="39"/>
  <c r="T157" i="39" s="1"/>
  <c r="S157" i="39" s="1"/>
  <c r="R157" i="39" s="1"/>
  <c r="P158" i="39"/>
  <c r="I158" i="39"/>
  <c r="J157" i="39"/>
  <c r="M157" i="39" s="1"/>
  <c r="L157" i="39" s="1"/>
  <c r="K157" i="39" s="1"/>
  <c r="B160" i="39"/>
  <c r="C159" i="39"/>
  <c r="F159" i="39" s="1"/>
  <c r="E159" i="39" s="1"/>
  <c r="D159" i="39" s="1"/>
  <c r="AR195" i="39" l="1"/>
  <c r="AS194" i="39"/>
  <c r="AV194" i="39" s="1"/>
  <c r="AU194" i="39" s="1"/>
  <c r="AT194" i="39" s="1"/>
  <c r="AK195" i="39"/>
  <c r="AL194" i="39"/>
  <c r="AO194" i="39" s="1"/>
  <c r="AN194" i="39" s="1"/>
  <c r="AM194" i="39" s="1"/>
  <c r="AF158" i="39"/>
  <c r="AD160" i="39"/>
  <c r="AE159" i="39"/>
  <c r="AH159" i="39" s="1"/>
  <c r="AG159" i="39" s="1"/>
  <c r="Y158" i="39"/>
  <c r="W160" i="39"/>
  <c r="X160" i="39" s="1"/>
  <c r="AA159" i="39"/>
  <c r="Z159" i="39" s="1"/>
  <c r="P159" i="39"/>
  <c r="Q158" i="39"/>
  <c r="T158" i="39" s="1"/>
  <c r="S158" i="39" s="1"/>
  <c r="R158" i="39" s="1"/>
  <c r="I159" i="39"/>
  <c r="J158" i="39"/>
  <c r="M158" i="39" s="1"/>
  <c r="L158" i="39" s="1"/>
  <c r="K158" i="39" s="1"/>
  <c r="C160" i="39"/>
  <c r="F160" i="39" s="1"/>
  <c r="E160" i="39" s="1"/>
  <c r="D160" i="39" s="1"/>
  <c r="B161" i="39"/>
  <c r="AR196" i="39" l="1"/>
  <c r="AS195" i="39"/>
  <c r="AV195" i="39" s="1"/>
  <c r="AU195" i="39" s="1"/>
  <c r="AT195" i="39" s="1"/>
  <c r="AK196" i="39"/>
  <c r="AL195" i="39"/>
  <c r="AO195" i="39" s="1"/>
  <c r="AN195" i="39" s="1"/>
  <c r="AM195" i="39" s="1"/>
  <c r="AF159" i="39"/>
  <c r="AD161" i="39"/>
  <c r="AE160" i="39"/>
  <c r="AH160" i="39" s="1"/>
  <c r="AG160" i="39" s="1"/>
  <c r="Y159" i="39"/>
  <c r="AA160" i="39"/>
  <c r="Z160" i="39" s="1"/>
  <c r="W161" i="39"/>
  <c r="X161" i="39" s="1"/>
  <c r="P160" i="39"/>
  <c r="Q159" i="39"/>
  <c r="T159" i="39" s="1"/>
  <c r="S159" i="39" s="1"/>
  <c r="R159" i="39" s="1"/>
  <c r="I160" i="39"/>
  <c r="J159" i="39"/>
  <c r="M159" i="39" s="1"/>
  <c r="L159" i="39" s="1"/>
  <c r="K159" i="39" s="1"/>
  <c r="B162" i="39"/>
  <c r="C161" i="39"/>
  <c r="F161" i="39" s="1"/>
  <c r="E161" i="39" s="1"/>
  <c r="D161" i="39" s="1"/>
  <c r="AR197" i="39" l="1"/>
  <c r="AS196" i="39"/>
  <c r="AV196" i="39" s="1"/>
  <c r="AU196" i="39" s="1"/>
  <c r="AT196" i="39" s="1"/>
  <c r="AL196" i="39"/>
  <c r="AO196" i="39" s="1"/>
  <c r="AN196" i="39" s="1"/>
  <c r="AM196" i="39" s="1"/>
  <c r="AK197" i="39"/>
  <c r="AF160" i="39"/>
  <c r="AD162" i="39"/>
  <c r="AE161" i="39"/>
  <c r="AH161" i="39" s="1"/>
  <c r="AG161" i="39" s="1"/>
  <c r="Y160" i="39"/>
  <c r="W162" i="39"/>
  <c r="X162" i="39" s="1"/>
  <c r="AA161" i="39"/>
  <c r="Z161" i="39" s="1"/>
  <c r="P161" i="39"/>
  <c r="Q160" i="39"/>
  <c r="T160" i="39" s="1"/>
  <c r="S160" i="39" s="1"/>
  <c r="R160" i="39" s="1"/>
  <c r="I161" i="39"/>
  <c r="J160" i="39"/>
  <c r="M160" i="39" s="1"/>
  <c r="L160" i="39" s="1"/>
  <c r="K160" i="39" s="1"/>
  <c r="C162" i="39"/>
  <c r="F162" i="39" s="1"/>
  <c r="E162" i="39" s="1"/>
  <c r="D162" i="39" s="1"/>
  <c r="B163" i="39"/>
  <c r="AS197" i="39" l="1"/>
  <c r="AV197" i="39" s="1"/>
  <c r="AU197" i="39" s="1"/>
  <c r="AT197" i="39" s="1"/>
  <c r="AR198" i="39"/>
  <c r="AK198" i="39"/>
  <c r="AL197" i="39"/>
  <c r="AO197" i="39" s="1"/>
  <c r="AN197" i="39" s="1"/>
  <c r="AM197" i="39" s="1"/>
  <c r="AF161" i="39"/>
  <c r="AD163" i="39"/>
  <c r="AE162" i="39"/>
  <c r="AH162" i="39" s="1"/>
  <c r="AG162" i="39" s="1"/>
  <c r="Y161" i="39"/>
  <c r="W163" i="39"/>
  <c r="X163" i="39" s="1"/>
  <c r="AA162" i="39"/>
  <c r="Z162" i="39" s="1"/>
  <c r="Q161" i="39"/>
  <c r="T161" i="39" s="1"/>
  <c r="S161" i="39" s="1"/>
  <c r="R161" i="39" s="1"/>
  <c r="P162" i="39"/>
  <c r="J161" i="39"/>
  <c r="M161" i="39" s="1"/>
  <c r="L161" i="39" s="1"/>
  <c r="K161" i="39" s="1"/>
  <c r="I162" i="39"/>
  <c r="C163" i="39"/>
  <c r="F163" i="39" s="1"/>
  <c r="E163" i="39" s="1"/>
  <c r="D163" i="39" s="1"/>
  <c r="B164" i="39"/>
  <c r="AS198" i="39" l="1"/>
  <c r="AV198" i="39" s="1"/>
  <c r="AU198" i="39" s="1"/>
  <c r="AT198" i="39" s="1"/>
  <c r="AR199" i="39"/>
  <c r="AK199" i="39"/>
  <c r="AL198" i="39"/>
  <c r="AO198" i="39" s="1"/>
  <c r="AN198" i="39" s="1"/>
  <c r="AM198" i="39" s="1"/>
  <c r="AF162" i="39"/>
  <c r="AD164" i="39"/>
  <c r="AE163" i="39"/>
  <c r="AH163" i="39" s="1"/>
  <c r="AG163" i="39" s="1"/>
  <c r="Y162" i="39"/>
  <c r="W164" i="39"/>
  <c r="X164" i="39" s="1"/>
  <c r="AA163" i="39"/>
  <c r="Z163" i="39" s="1"/>
  <c r="P163" i="39"/>
  <c r="Q162" i="39"/>
  <c r="T162" i="39" s="1"/>
  <c r="S162" i="39" s="1"/>
  <c r="R162" i="39" s="1"/>
  <c r="I163" i="39"/>
  <c r="J162" i="39"/>
  <c r="M162" i="39" s="1"/>
  <c r="L162" i="39" s="1"/>
  <c r="K162" i="39" s="1"/>
  <c r="C164" i="39"/>
  <c r="F164" i="39" s="1"/>
  <c r="E164" i="39" s="1"/>
  <c r="D164" i="39" s="1"/>
  <c r="B165" i="39"/>
  <c r="AS199" i="39" l="1"/>
  <c r="AV199" i="39" s="1"/>
  <c r="AU199" i="39" s="1"/>
  <c r="AT199" i="39" s="1"/>
  <c r="AR200" i="39"/>
  <c r="AK200" i="39"/>
  <c r="AL199" i="39"/>
  <c r="AO199" i="39" s="1"/>
  <c r="AN199" i="39" s="1"/>
  <c r="AM199" i="39" s="1"/>
  <c r="AF163" i="39"/>
  <c r="AD165" i="39"/>
  <c r="AE164" i="39"/>
  <c r="AH164" i="39" s="1"/>
  <c r="AG164" i="39" s="1"/>
  <c r="Y163" i="39"/>
  <c r="AA164" i="39"/>
  <c r="Z164" i="39" s="1"/>
  <c r="W165" i="39"/>
  <c r="X165" i="39" s="1"/>
  <c r="Q163" i="39"/>
  <c r="T163" i="39" s="1"/>
  <c r="S163" i="39" s="1"/>
  <c r="R163" i="39" s="1"/>
  <c r="P164" i="39"/>
  <c r="I164" i="39"/>
  <c r="J163" i="39"/>
  <c r="M163" i="39" s="1"/>
  <c r="L163" i="39" s="1"/>
  <c r="K163" i="39" s="1"/>
  <c r="C165" i="39"/>
  <c r="F165" i="39" s="1"/>
  <c r="E165" i="39" s="1"/>
  <c r="D165" i="39" s="1"/>
  <c r="B166" i="39"/>
  <c r="AR201" i="39" l="1"/>
  <c r="AS200" i="39"/>
  <c r="AV200" i="39" s="1"/>
  <c r="AU200" i="39" s="1"/>
  <c r="AT200" i="39" s="1"/>
  <c r="AK201" i="39"/>
  <c r="AL200" i="39"/>
  <c r="AO200" i="39" s="1"/>
  <c r="AN200" i="39" s="1"/>
  <c r="AM200" i="39" s="1"/>
  <c r="AF164" i="39"/>
  <c r="AD166" i="39"/>
  <c r="AE165" i="39"/>
  <c r="AH165" i="39" s="1"/>
  <c r="AG165" i="39" s="1"/>
  <c r="Y164" i="39"/>
  <c r="W166" i="39"/>
  <c r="X166" i="39" s="1"/>
  <c r="AA165" i="39"/>
  <c r="Z165" i="39" s="1"/>
  <c r="Q164" i="39"/>
  <c r="T164" i="39" s="1"/>
  <c r="S164" i="39" s="1"/>
  <c r="R164" i="39" s="1"/>
  <c r="P165" i="39"/>
  <c r="I165" i="39"/>
  <c r="J164" i="39"/>
  <c r="M164" i="39" s="1"/>
  <c r="L164" i="39" s="1"/>
  <c r="K164" i="39" s="1"/>
  <c r="C166" i="39"/>
  <c r="F166" i="39" s="1"/>
  <c r="E166" i="39" s="1"/>
  <c r="D166" i="39" s="1"/>
  <c r="B167" i="39"/>
  <c r="AS201" i="39" l="1"/>
  <c r="AV201" i="39" s="1"/>
  <c r="AU201" i="39" s="1"/>
  <c r="AT201" i="39" s="1"/>
  <c r="AR202" i="39"/>
  <c r="AK202" i="39"/>
  <c r="AL201" i="39"/>
  <c r="AO201" i="39" s="1"/>
  <c r="AN201" i="39" s="1"/>
  <c r="AM201" i="39" s="1"/>
  <c r="AF165" i="39"/>
  <c r="AD167" i="39"/>
  <c r="AE166" i="39"/>
  <c r="AH166" i="39" s="1"/>
  <c r="AG166" i="39" s="1"/>
  <c r="Y165" i="39"/>
  <c r="W167" i="39"/>
  <c r="X167" i="39" s="1"/>
  <c r="AA166" i="39"/>
  <c r="Z166" i="39" s="1"/>
  <c r="Q165" i="39"/>
  <c r="T165" i="39" s="1"/>
  <c r="S165" i="39" s="1"/>
  <c r="R165" i="39" s="1"/>
  <c r="P166" i="39"/>
  <c r="I166" i="39"/>
  <c r="J165" i="39"/>
  <c r="M165" i="39" s="1"/>
  <c r="L165" i="39" s="1"/>
  <c r="K165" i="39" s="1"/>
  <c r="B168" i="39"/>
  <c r="C167" i="39"/>
  <c r="F167" i="39" s="1"/>
  <c r="E167" i="39" s="1"/>
  <c r="D167" i="39" s="1"/>
  <c r="AS202" i="39" l="1"/>
  <c r="AV202" i="39" s="1"/>
  <c r="AU202" i="39" s="1"/>
  <c r="AT202" i="39" s="1"/>
  <c r="AR203" i="39"/>
  <c r="AK203" i="39"/>
  <c r="AL202" i="39"/>
  <c r="AO202" i="39" s="1"/>
  <c r="AN202" i="39" s="1"/>
  <c r="AM202" i="39" s="1"/>
  <c r="AF166" i="39"/>
  <c r="AD168" i="39"/>
  <c r="AE167" i="39"/>
  <c r="AH167" i="39" s="1"/>
  <c r="AG167" i="39" s="1"/>
  <c r="Y166" i="39"/>
  <c r="W168" i="39"/>
  <c r="X168" i="39" s="1"/>
  <c r="AA167" i="39"/>
  <c r="Z167" i="39" s="1"/>
  <c r="P167" i="39"/>
  <c r="Q166" i="39"/>
  <c r="T166" i="39" s="1"/>
  <c r="S166" i="39" s="1"/>
  <c r="R166" i="39" s="1"/>
  <c r="J166" i="39"/>
  <c r="M166" i="39" s="1"/>
  <c r="L166" i="39" s="1"/>
  <c r="K166" i="39" s="1"/>
  <c r="I167" i="39"/>
  <c r="C168" i="39"/>
  <c r="F168" i="39" s="1"/>
  <c r="E168" i="39" s="1"/>
  <c r="D168" i="39" s="1"/>
  <c r="B169" i="39"/>
  <c r="AS203" i="39" l="1"/>
  <c r="AV203" i="39" s="1"/>
  <c r="AU203" i="39" s="1"/>
  <c r="AT203" i="39" s="1"/>
  <c r="AR204" i="39"/>
  <c r="AK204" i="39"/>
  <c r="AL203" i="39"/>
  <c r="AO203" i="39" s="1"/>
  <c r="AN203" i="39" s="1"/>
  <c r="AM203" i="39" s="1"/>
  <c r="AF167" i="39"/>
  <c r="AD169" i="39"/>
  <c r="AE168" i="39"/>
  <c r="AH168" i="39" s="1"/>
  <c r="AG168" i="39" s="1"/>
  <c r="Y167" i="39"/>
  <c r="W169" i="39"/>
  <c r="X169" i="39" s="1"/>
  <c r="AA168" i="39"/>
  <c r="Z168" i="39" s="1"/>
  <c r="P168" i="39"/>
  <c r="Q167" i="39"/>
  <c r="T167" i="39" s="1"/>
  <c r="S167" i="39" s="1"/>
  <c r="R167" i="39" s="1"/>
  <c r="I168" i="39"/>
  <c r="J167" i="39"/>
  <c r="M167" i="39" s="1"/>
  <c r="L167" i="39" s="1"/>
  <c r="K167" i="39" s="1"/>
  <c r="C169" i="39"/>
  <c r="F169" i="39" s="1"/>
  <c r="E169" i="39" s="1"/>
  <c r="D169" i="39" s="1"/>
  <c r="B170" i="39"/>
  <c r="AR205" i="39" l="1"/>
  <c r="AS204" i="39"/>
  <c r="AV204" i="39" s="1"/>
  <c r="AU204" i="39" s="1"/>
  <c r="AT204" i="39" s="1"/>
  <c r="AL204" i="39"/>
  <c r="AO204" i="39" s="1"/>
  <c r="AN204" i="39" s="1"/>
  <c r="AM204" i="39" s="1"/>
  <c r="AK205" i="39"/>
  <c r="AF168" i="39"/>
  <c r="AD170" i="39"/>
  <c r="AE169" i="39"/>
  <c r="AH169" i="39" s="1"/>
  <c r="AG169" i="39" s="1"/>
  <c r="Y168" i="39"/>
  <c r="W170" i="39"/>
  <c r="X170" i="39" s="1"/>
  <c r="AA169" i="39"/>
  <c r="Z169" i="39" s="1"/>
  <c r="Q168" i="39"/>
  <c r="T168" i="39" s="1"/>
  <c r="S168" i="39" s="1"/>
  <c r="R168" i="39" s="1"/>
  <c r="P169" i="39"/>
  <c r="I169" i="39"/>
  <c r="J168" i="39"/>
  <c r="M168" i="39" s="1"/>
  <c r="L168" i="39" s="1"/>
  <c r="K168" i="39" s="1"/>
  <c r="B171" i="39"/>
  <c r="C170" i="39"/>
  <c r="F170" i="39" s="1"/>
  <c r="E170" i="39" s="1"/>
  <c r="D170" i="39" s="1"/>
  <c r="AR206" i="39" l="1"/>
  <c r="AS205" i="39"/>
  <c r="AV205" i="39" s="1"/>
  <c r="AU205" i="39" s="1"/>
  <c r="AT205" i="39" s="1"/>
  <c r="AK206" i="39"/>
  <c r="AL205" i="39"/>
  <c r="AO205" i="39" s="1"/>
  <c r="AN205" i="39" s="1"/>
  <c r="AM205" i="39" s="1"/>
  <c r="AF169" i="39"/>
  <c r="AD171" i="39"/>
  <c r="AE170" i="39"/>
  <c r="AH170" i="39" s="1"/>
  <c r="AG170" i="39" s="1"/>
  <c r="Y169" i="39"/>
  <c r="W171" i="39"/>
  <c r="X171" i="39" s="1"/>
  <c r="AA170" i="39"/>
  <c r="Z170" i="39" s="1"/>
  <c r="Q169" i="39"/>
  <c r="T169" i="39" s="1"/>
  <c r="S169" i="39" s="1"/>
  <c r="R169" i="39" s="1"/>
  <c r="P170" i="39"/>
  <c r="J169" i="39"/>
  <c r="M169" i="39" s="1"/>
  <c r="L169" i="39" s="1"/>
  <c r="K169" i="39" s="1"/>
  <c r="I170" i="39"/>
  <c r="B172" i="39"/>
  <c r="C171" i="39"/>
  <c r="F171" i="39" s="1"/>
  <c r="E171" i="39" s="1"/>
  <c r="D171" i="39" s="1"/>
  <c r="AS206" i="39" l="1"/>
  <c r="AV206" i="39" s="1"/>
  <c r="AU206" i="39" s="1"/>
  <c r="AT206" i="39" s="1"/>
  <c r="AR207" i="39"/>
  <c r="AK207" i="39"/>
  <c r="AL206" i="39"/>
  <c r="AO206" i="39" s="1"/>
  <c r="AN206" i="39" s="1"/>
  <c r="AM206" i="39" s="1"/>
  <c r="AF170" i="39"/>
  <c r="AD172" i="39"/>
  <c r="AE171" i="39"/>
  <c r="AH171" i="39" s="1"/>
  <c r="AG171" i="39" s="1"/>
  <c r="Y170" i="39"/>
  <c r="W172" i="39"/>
  <c r="X172" i="39" s="1"/>
  <c r="AA171" i="39"/>
  <c r="Z171" i="39" s="1"/>
  <c r="P171" i="39"/>
  <c r="Q170" i="39"/>
  <c r="T170" i="39" s="1"/>
  <c r="S170" i="39" s="1"/>
  <c r="R170" i="39" s="1"/>
  <c r="J170" i="39"/>
  <c r="M170" i="39" s="1"/>
  <c r="L170" i="39" s="1"/>
  <c r="K170" i="39" s="1"/>
  <c r="I171" i="39"/>
  <c r="B173" i="39"/>
  <c r="C172" i="39"/>
  <c r="F172" i="39" s="1"/>
  <c r="E172" i="39" s="1"/>
  <c r="D172" i="39" s="1"/>
  <c r="AS207" i="39" l="1"/>
  <c r="AV207" i="39" s="1"/>
  <c r="AU207" i="39" s="1"/>
  <c r="AT207" i="39" s="1"/>
  <c r="AR208" i="39"/>
  <c r="AK208" i="39"/>
  <c r="AL207" i="39"/>
  <c r="AO207" i="39" s="1"/>
  <c r="AN207" i="39" s="1"/>
  <c r="AM207" i="39" s="1"/>
  <c r="AF171" i="39"/>
  <c r="AD173" i="39"/>
  <c r="AE172" i="39"/>
  <c r="AH172" i="39" s="1"/>
  <c r="AG172" i="39" s="1"/>
  <c r="Y171" i="39"/>
  <c r="W173" i="39"/>
  <c r="X173" i="39" s="1"/>
  <c r="AA172" i="39"/>
  <c r="Z172" i="39" s="1"/>
  <c r="Q171" i="39"/>
  <c r="T171" i="39" s="1"/>
  <c r="S171" i="39" s="1"/>
  <c r="R171" i="39" s="1"/>
  <c r="P172" i="39"/>
  <c r="I172" i="39"/>
  <c r="J171" i="39"/>
  <c r="M171" i="39" s="1"/>
  <c r="L171" i="39" s="1"/>
  <c r="K171" i="39" s="1"/>
  <c r="C173" i="39"/>
  <c r="F173" i="39" s="1"/>
  <c r="E173" i="39" s="1"/>
  <c r="D173" i="39" s="1"/>
  <c r="B174" i="39"/>
  <c r="AR209" i="39" l="1"/>
  <c r="AS208" i="39"/>
  <c r="AV208" i="39" s="1"/>
  <c r="AU208" i="39" s="1"/>
  <c r="AT208" i="39" s="1"/>
  <c r="AK209" i="39"/>
  <c r="AL208" i="39"/>
  <c r="AO208" i="39" s="1"/>
  <c r="AN208" i="39" s="1"/>
  <c r="AM208" i="39" s="1"/>
  <c r="AF172" i="39"/>
  <c r="AD174" i="39"/>
  <c r="AE173" i="39"/>
  <c r="AH173" i="39" s="1"/>
  <c r="AG173" i="39" s="1"/>
  <c r="Y172" i="39"/>
  <c r="W174" i="39"/>
  <c r="X174" i="39" s="1"/>
  <c r="AA173" i="39"/>
  <c r="Z173" i="39" s="1"/>
  <c r="Q172" i="39"/>
  <c r="T172" i="39" s="1"/>
  <c r="S172" i="39" s="1"/>
  <c r="R172" i="39" s="1"/>
  <c r="P173" i="39"/>
  <c r="J172" i="39"/>
  <c r="M172" i="39" s="1"/>
  <c r="L172" i="39" s="1"/>
  <c r="K172" i="39" s="1"/>
  <c r="I173" i="39"/>
  <c r="C174" i="39"/>
  <c r="F174" i="39" s="1"/>
  <c r="E174" i="39" s="1"/>
  <c r="D174" i="39" s="1"/>
  <c r="B175" i="39"/>
  <c r="AR210" i="39" l="1"/>
  <c r="AS209" i="39"/>
  <c r="AV209" i="39" s="1"/>
  <c r="AU209" i="39" s="1"/>
  <c r="AT209" i="39" s="1"/>
  <c r="AK210" i="39"/>
  <c r="AL209" i="39"/>
  <c r="AO209" i="39" s="1"/>
  <c r="AN209" i="39" s="1"/>
  <c r="AM209" i="39" s="1"/>
  <c r="AF173" i="39"/>
  <c r="AD175" i="39"/>
  <c r="AE174" i="39"/>
  <c r="AH174" i="39" s="1"/>
  <c r="AG174" i="39" s="1"/>
  <c r="Y173" i="39"/>
  <c r="W175" i="39"/>
  <c r="X175" i="39" s="1"/>
  <c r="AA174" i="39"/>
  <c r="Z174" i="39" s="1"/>
  <c r="Q173" i="39"/>
  <c r="T173" i="39" s="1"/>
  <c r="S173" i="39" s="1"/>
  <c r="R173" i="39" s="1"/>
  <c r="P174" i="39"/>
  <c r="J173" i="39"/>
  <c r="M173" i="39" s="1"/>
  <c r="L173" i="39" s="1"/>
  <c r="K173" i="39" s="1"/>
  <c r="I174" i="39"/>
  <c r="B176" i="39"/>
  <c r="C175" i="39"/>
  <c r="F175" i="39" s="1"/>
  <c r="E175" i="39" s="1"/>
  <c r="D175" i="39" s="1"/>
  <c r="AR211" i="39" l="1"/>
  <c r="AS210" i="39"/>
  <c r="AV210" i="39" s="1"/>
  <c r="AU210" i="39" s="1"/>
  <c r="AT210" i="39" s="1"/>
  <c r="AK211" i="39"/>
  <c r="AL210" i="39"/>
  <c r="AO210" i="39" s="1"/>
  <c r="AN210" i="39" s="1"/>
  <c r="AM210" i="39" s="1"/>
  <c r="AF174" i="39"/>
  <c r="AD176" i="39"/>
  <c r="AE175" i="39"/>
  <c r="AH175" i="39" s="1"/>
  <c r="AG175" i="39" s="1"/>
  <c r="Y174" i="39"/>
  <c r="W176" i="39"/>
  <c r="X176" i="39" s="1"/>
  <c r="AA175" i="39"/>
  <c r="Z175" i="39" s="1"/>
  <c r="P175" i="39"/>
  <c r="Q174" i="39"/>
  <c r="T174" i="39" s="1"/>
  <c r="S174" i="39" s="1"/>
  <c r="R174" i="39" s="1"/>
  <c r="I175" i="39"/>
  <c r="J174" i="39"/>
  <c r="M174" i="39" s="1"/>
  <c r="L174" i="39" s="1"/>
  <c r="K174" i="39" s="1"/>
  <c r="B177" i="39"/>
  <c r="C176" i="39"/>
  <c r="F176" i="39" s="1"/>
  <c r="E176" i="39" s="1"/>
  <c r="D176" i="39" s="1"/>
  <c r="AR212" i="39" l="1"/>
  <c r="AS211" i="39"/>
  <c r="AV211" i="39" s="1"/>
  <c r="AU211" i="39" s="1"/>
  <c r="AT211" i="39" s="1"/>
  <c r="AK212" i="39"/>
  <c r="AL211" i="39"/>
  <c r="AO211" i="39" s="1"/>
  <c r="AN211" i="39" s="1"/>
  <c r="AM211" i="39" s="1"/>
  <c r="AF175" i="39"/>
  <c r="AD177" i="39"/>
  <c r="AE176" i="39"/>
  <c r="AH176" i="39" s="1"/>
  <c r="AG176" i="39" s="1"/>
  <c r="Y175" i="39"/>
  <c r="AA176" i="39"/>
  <c r="Z176" i="39" s="1"/>
  <c r="W177" i="39"/>
  <c r="X177" i="39" s="1"/>
  <c r="P176" i="39"/>
  <c r="Q175" i="39"/>
  <c r="T175" i="39" s="1"/>
  <c r="S175" i="39" s="1"/>
  <c r="R175" i="39" s="1"/>
  <c r="J175" i="39"/>
  <c r="M175" i="39" s="1"/>
  <c r="L175" i="39" s="1"/>
  <c r="K175" i="39" s="1"/>
  <c r="I176" i="39"/>
  <c r="C177" i="39"/>
  <c r="F177" i="39" s="1"/>
  <c r="E177" i="39" s="1"/>
  <c r="D177" i="39" s="1"/>
  <c r="B178" i="39"/>
  <c r="AR213" i="39" l="1"/>
  <c r="AS212" i="39"/>
  <c r="AV212" i="39" s="1"/>
  <c r="AU212" i="39" s="1"/>
  <c r="AT212" i="39" s="1"/>
  <c r="AL212" i="39"/>
  <c r="AO212" i="39" s="1"/>
  <c r="AN212" i="39" s="1"/>
  <c r="AM212" i="39" s="1"/>
  <c r="AK213" i="39"/>
  <c r="AF176" i="39"/>
  <c r="AD178" i="39"/>
  <c r="AE177" i="39"/>
  <c r="AH177" i="39" s="1"/>
  <c r="AG177" i="39" s="1"/>
  <c r="Y176" i="39"/>
  <c r="W178" i="39"/>
  <c r="X178" i="39" s="1"/>
  <c r="AA177" i="39"/>
  <c r="Z177" i="39" s="1"/>
  <c r="Q176" i="39"/>
  <c r="T176" i="39" s="1"/>
  <c r="S176" i="39" s="1"/>
  <c r="R176" i="39" s="1"/>
  <c r="P177" i="39"/>
  <c r="J176" i="39"/>
  <c r="M176" i="39" s="1"/>
  <c r="L176" i="39" s="1"/>
  <c r="K176" i="39" s="1"/>
  <c r="I177" i="39"/>
  <c r="C178" i="39"/>
  <c r="F178" i="39" s="1"/>
  <c r="E178" i="39" s="1"/>
  <c r="D178" i="39" s="1"/>
  <c r="B179" i="39"/>
  <c r="AS213" i="39" l="1"/>
  <c r="AV213" i="39" s="1"/>
  <c r="AU213" i="39" s="1"/>
  <c r="AT213" i="39" s="1"/>
  <c r="AR214" i="39"/>
  <c r="AK214" i="39"/>
  <c r="AL213" i="39"/>
  <c r="AO213" i="39" s="1"/>
  <c r="AN213" i="39" s="1"/>
  <c r="AM213" i="39" s="1"/>
  <c r="AF177" i="39"/>
  <c r="AD179" i="39"/>
  <c r="AE178" i="39"/>
  <c r="AH178" i="39" s="1"/>
  <c r="AG178" i="39" s="1"/>
  <c r="Y177" i="39"/>
  <c r="W179" i="39"/>
  <c r="X179" i="39" s="1"/>
  <c r="AA178" i="39"/>
  <c r="Z178" i="39" s="1"/>
  <c r="P178" i="39"/>
  <c r="Q177" i="39"/>
  <c r="T177" i="39" s="1"/>
  <c r="S177" i="39" s="1"/>
  <c r="R177" i="39" s="1"/>
  <c r="J177" i="39"/>
  <c r="M177" i="39" s="1"/>
  <c r="L177" i="39" s="1"/>
  <c r="K177" i="39" s="1"/>
  <c r="I178" i="39"/>
  <c r="C179" i="39"/>
  <c r="F179" i="39" s="1"/>
  <c r="E179" i="39" s="1"/>
  <c r="D179" i="39" s="1"/>
  <c r="B180" i="39"/>
  <c r="AS214" i="39" l="1"/>
  <c r="AV214" i="39" s="1"/>
  <c r="AU214" i="39" s="1"/>
  <c r="AT214" i="39" s="1"/>
  <c r="AR215" i="39"/>
  <c r="AK215" i="39"/>
  <c r="AL214" i="39"/>
  <c r="AO214" i="39" s="1"/>
  <c r="AN214" i="39" s="1"/>
  <c r="AM214" i="39" s="1"/>
  <c r="AF178" i="39"/>
  <c r="AD180" i="39"/>
  <c r="AE179" i="39"/>
  <c r="AH179" i="39" s="1"/>
  <c r="AG179" i="39" s="1"/>
  <c r="Y178" i="39"/>
  <c r="W180" i="39"/>
  <c r="X180" i="39" s="1"/>
  <c r="AA179" i="39"/>
  <c r="Z179" i="39" s="1"/>
  <c r="P179" i="39"/>
  <c r="Q178" i="39"/>
  <c r="T178" i="39" s="1"/>
  <c r="S178" i="39" s="1"/>
  <c r="R178" i="39" s="1"/>
  <c r="I179" i="39"/>
  <c r="J178" i="39"/>
  <c r="M178" i="39" s="1"/>
  <c r="L178" i="39" s="1"/>
  <c r="K178" i="39" s="1"/>
  <c r="B181" i="39"/>
  <c r="C180" i="39"/>
  <c r="F180" i="39" s="1"/>
  <c r="E180" i="39" s="1"/>
  <c r="D180" i="39" s="1"/>
  <c r="AS215" i="39" l="1"/>
  <c r="AV215" i="39" s="1"/>
  <c r="AU215" i="39" s="1"/>
  <c r="AT215" i="39" s="1"/>
  <c r="AR216" i="39"/>
  <c r="AK216" i="39"/>
  <c r="AL215" i="39"/>
  <c r="AO215" i="39" s="1"/>
  <c r="AN215" i="39" s="1"/>
  <c r="AM215" i="39" s="1"/>
  <c r="AF179" i="39"/>
  <c r="AD181" i="39"/>
  <c r="AE180" i="39"/>
  <c r="AH180" i="39" s="1"/>
  <c r="AG180" i="39" s="1"/>
  <c r="Y179" i="39"/>
  <c r="AA180" i="39"/>
  <c r="Z180" i="39" s="1"/>
  <c r="W181" i="39"/>
  <c r="X181" i="39" s="1"/>
  <c r="Q179" i="39"/>
  <c r="T179" i="39" s="1"/>
  <c r="S179" i="39" s="1"/>
  <c r="R179" i="39" s="1"/>
  <c r="P180" i="39"/>
  <c r="J179" i="39"/>
  <c r="M179" i="39" s="1"/>
  <c r="L179" i="39" s="1"/>
  <c r="K179" i="39" s="1"/>
  <c r="I180" i="39"/>
  <c r="C181" i="39"/>
  <c r="F181" i="39" s="1"/>
  <c r="E181" i="39" s="1"/>
  <c r="D181" i="39" s="1"/>
  <c r="B182" i="39"/>
  <c r="AR217" i="39" l="1"/>
  <c r="AS216" i="39"/>
  <c r="AV216" i="39" s="1"/>
  <c r="AU216" i="39" s="1"/>
  <c r="AT216" i="39" s="1"/>
  <c r="AK217" i="39"/>
  <c r="AL216" i="39"/>
  <c r="AO216" i="39" s="1"/>
  <c r="AN216" i="39" s="1"/>
  <c r="AM216" i="39" s="1"/>
  <c r="AF180" i="39"/>
  <c r="AD182" i="39"/>
  <c r="AE181" i="39"/>
  <c r="AH181" i="39" s="1"/>
  <c r="AG181" i="39" s="1"/>
  <c r="Y180" i="39"/>
  <c r="W182" i="39"/>
  <c r="X182" i="39" s="1"/>
  <c r="AA181" i="39"/>
  <c r="Z181" i="39" s="1"/>
  <c r="P181" i="39"/>
  <c r="Q180" i="39"/>
  <c r="T180" i="39" s="1"/>
  <c r="S180" i="39" s="1"/>
  <c r="R180" i="39" s="1"/>
  <c r="I181" i="39"/>
  <c r="J180" i="39"/>
  <c r="M180" i="39" s="1"/>
  <c r="L180" i="39" s="1"/>
  <c r="K180" i="39" s="1"/>
  <c r="B183" i="39"/>
  <c r="C182" i="39"/>
  <c r="F182" i="39" s="1"/>
  <c r="E182" i="39" s="1"/>
  <c r="D182" i="39" s="1"/>
  <c r="AS217" i="39" l="1"/>
  <c r="AV217" i="39" s="1"/>
  <c r="AU217" i="39" s="1"/>
  <c r="AT217" i="39" s="1"/>
  <c r="AR218" i="39"/>
  <c r="AL217" i="39"/>
  <c r="AO217" i="39" s="1"/>
  <c r="AN217" i="39" s="1"/>
  <c r="AM217" i="39" s="1"/>
  <c r="AK218" i="39"/>
  <c r="AF181" i="39"/>
  <c r="AD183" i="39"/>
  <c r="AE182" i="39"/>
  <c r="AH182" i="39" s="1"/>
  <c r="AG182" i="39" s="1"/>
  <c r="Y181" i="39"/>
  <c r="W183" i="39"/>
  <c r="X183" i="39" s="1"/>
  <c r="AA182" i="39"/>
  <c r="Z182" i="39" s="1"/>
  <c r="Q181" i="39"/>
  <c r="T181" i="39" s="1"/>
  <c r="S181" i="39" s="1"/>
  <c r="R181" i="39" s="1"/>
  <c r="P182" i="39"/>
  <c r="J181" i="39"/>
  <c r="M181" i="39" s="1"/>
  <c r="L181" i="39" s="1"/>
  <c r="K181" i="39" s="1"/>
  <c r="I182" i="39"/>
  <c r="C183" i="39"/>
  <c r="F183" i="39" s="1"/>
  <c r="E183" i="39" s="1"/>
  <c r="D183" i="39" s="1"/>
  <c r="B184" i="39"/>
  <c r="AS218" i="39" l="1"/>
  <c r="AV218" i="39" s="1"/>
  <c r="AU218" i="39" s="1"/>
  <c r="AT218" i="39" s="1"/>
  <c r="AR219" i="39"/>
  <c r="AK219" i="39"/>
  <c r="AL218" i="39"/>
  <c r="AO218" i="39" s="1"/>
  <c r="AN218" i="39" s="1"/>
  <c r="AM218" i="39" s="1"/>
  <c r="AF182" i="39"/>
  <c r="AD184" i="39"/>
  <c r="AE183" i="39"/>
  <c r="AH183" i="39" s="1"/>
  <c r="AG183" i="39" s="1"/>
  <c r="Y182" i="39"/>
  <c r="W184" i="39"/>
  <c r="X184" i="39" s="1"/>
  <c r="AA183" i="39"/>
  <c r="Z183" i="39" s="1"/>
  <c r="P183" i="39"/>
  <c r="Q182" i="39"/>
  <c r="T182" i="39" s="1"/>
  <c r="S182" i="39" s="1"/>
  <c r="R182" i="39" s="1"/>
  <c r="I183" i="39"/>
  <c r="J182" i="39"/>
  <c r="M182" i="39" s="1"/>
  <c r="L182" i="39" s="1"/>
  <c r="K182" i="39" s="1"/>
  <c r="B185" i="39"/>
  <c r="C184" i="39"/>
  <c r="F184" i="39" s="1"/>
  <c r="E184" i="39" s="1"/>
  <c r="D184" i="39" s="1"/>
  <c r="AS219" i="39" l="1"/>
  <c r="AV219" i="39" s="1"/>
  <c r="AU219" i="39" s="1"/>
  <c r="AT219" i="39" s="1"/>
  <c r="AR220" i="39"/>
  <c r="AK220" i="39"/>
  <c r="AL219" i="39"/>
  <c r="AO219" i="39" s="1"/>
  <c r="AN219" i="39" s="1"/>
  <c r="AM219" i="39" s="1"/>
  <c r="AF183" i="39"/>
  <c r="AD185" i="39"/>
  <c r="AE184" i="39"/>
  <c r="AH184" i="39" s="1"/>
  <c r="AG184" i="39" s="1"/>
  <c r="Y183" i="39"/>
  <c r="W185" i="39"/>
  <c r="X185" i="39" s="1"/>
  <c r="AA184" i="39"/>
  <c r="Z184" i="39" s="1"/>
  <c r="P184" i="39"/>
  <c r="Q183" i="39"/>
  <c r="T183" i="39" s="1"/>
  <c r="S183" i="39" s="1"/>
  <c r="R183" i="39" s="1"/>
  <c r="I184" i="39"/>
  <c r="J183" i="39"/>
  <c r="M183" i="39" s="1"/>
  <c r="L183" i="39" s="1"/>
  <c r="K183" i="39" s="1"/>
  <c r="C185" i="39"/>
  <c r="F185" i="39" s="1"/>
  <c r="E185" i="39" s="1"/>
  <c r="D185" i="39" s="1"/>
  <c r="B186" i="39"/>
  <c r="AR221" i="39" l="1"/>
  <c r="AS220" i="39"/>
  <c r="AV220" i="39" s="1"/>
  <c r="AU220" i="39" s="1"/>
  <c r="AT220" i="39" s="1"/>
  <c r="AL220" i="39"/>
  <c r="AO220" i="39" s="1"/>
  <c r="AN220" i="39" s="1"/>
  <c r="AM220" i="39" s="1"/>
  <c r="AK221" i="39"/>
  <c r="AF184" i="39"/>
  <c r="AD186" i="39"/>
  <c r="AE185" i="39"/>
  <c r="AH185" i="39" s="1"/>
  <c r="AG185" i="39" s="1"/>
  <c r="Y184" i="39"/>
  <c r="W186" i="39"/>
  <c r="X186" i="39" s="1"/>
  <c r="AA185" i="39"/>
  <c r="Z185" i="39" s="1"/>
  <c r="P185" i="39"/>
  <c r="Q184" i="39"/>
  <c r="T184" i="39" s="1"/>
  <c r="S184" i="39" s="1"/>
  <c r="R184" i="39" s="1"/>
  <c r="I185" i="39"/>
  <c r="J184" i="39"/>
  <c r="M184" i="39" s="1"/>
  <c r="L184" i="39" s="1"/>
  <c r="K184" i="39" s="1"/>
  <c r="B187" i="39"/>
  <c r="C186" i="39"/>
  <c r="F186" i="39" s="1"/>
  <c r="E186" i="39" s="1"/>
  <c r="D186" i="39" s="1"/>
  <c r="AS221" i="39" l="1"/>
  <c r="AV221" i="39" s="1"/>
  <c r="AU221" i="39" s="1"/>
  <c r="AT221" i="39" s="1"/>
  <c r="AR222" i="39"/>
  <c r="AL221" i="39"/>
  <c r="AO221" i="39" s="1"/>
  <c r="AN221" i="39" s="1"/>
  <c r="AM221" i="39" s="1"/>
  <c r="AK222" i="39"/>
  <c r="AF185" i="39"/>
  <c r="AD187" i="39"/>
  <c r="AE186" i="39"/>
  <c r="AH186" i="39" s="1"/>
  <c r="AG186" i="39" s="1"/>
  <c r="Y185" i="39"/>
  <c r="W187" i="39"/>
  <c r="X187" i="39" s="1"/>
  <c r="AA186" i="39"/>
  <c r="Z186" i="39" s="1"/>
  <c r="Q185" i="39"/>
  <c r="T185" i="39" s="1"/>
  <c r="S185" i="39" s="1"/>
  <c r="R185" i="39" s="1"/>
  <c r="P186" i="39"/>
  <c r="I186" i="39"/>
  <c r="J185" i="39"/>
  <c r="M185" i="39" s="1"/>
  <c r="L185" i="39" s="1"/>
  <c r="K185" i="39" s="1"/>
  <c r="C187" i="39"/>
  <c r="F187" i="39" s="1"/>
  <c r="E187" i="39" s="1"/>
  <c r="D187" i="39" s="1"/>
  <c r="B188" i="39"/>
  <c r="AR223" i="39" l="1"/>
  <c r="AS222" i="39"/>
  <c r="AV222" i="39" s="1"/>
  <c r="AU222" i="39" s="1"/>
  <c r="AT222" i="39" s="1"/>
  <c r="AK223" i="39"/>
  <c r="AL222" i="39"/>
  <c r="AO222" i="39" s="1"/>
  <c r="AN222" i="39" s="1"/>
  <c r="AM222" i="39" s="1"/>
  <c r="AF186" i="39"/>
  <c r="AD188" i="39"/>
  <c r="AE187" i="39"/>
  <c r="AH187" i="39" s="1"/>
  <c r="AG187" i="39" s="1"/>
  <c r="Y186" i="39"/>
  <c r="W188" i="39"/>
  <c r="X188" i="39" s="1"/>
  <c r="AA187" i="39"/>
  <c r="Z187" i="39" s="1"/>
  <c r="Q186" i="39"/>
  <c r="T186" i="39" s="1"/>
  <c r="S186" i="39" s="1"/>
  <c r="R186" i="39" s="1"/>
  <c r="P187" i="39"/>
  <c r="I187" i="39"/>
  <c r="J186" i="39"/>
  <c r="M186" i="39" s="1"/>
  <c r="L186" i="39" s="1"/>
  <c r="K186" i="39" s="1"/>
  <c r="C188" i="39"/>
  <c r="F188" i="39" s="1"/>
  <c r="E188" i="39" s="1"/>
  <c r="D188" i="39" s="1"/>
  <c r="B189" i="39"/>
  <c r="AS223" i="39" l="1"/>
  <c r="AV223" i="39" s="1"/>
  <c r="AU223" i="39" s="1"/>
  <c r="AT223" i="39" s="1"/>
  <c r="AR224" i="39"/>
  <c r="AK224" i="39"/>
  <c r="AL223" i="39"/>
  <c r="AO223" i="39" s="1"/>
  <c r="AN223" i="39" s="1"/>
  <c r="AM223" i="39" s="1"/>
  <c r="AF187" i="39"/>
  <c r="AD189" i="39"/>
  <c r="AE188" i="39"/>
  <c r="AH188" i="39" s="1"/>
  <c r="AG188" i="39" s="1"/>
  <c r="Y187" i="39"/>
  <c r="W189" i="39"/>
  <c r="X189" i="39" s="1"/>
  <c r="AA188" i="39"/>
  <c r="Z188" i="39" s="1"/>
  <c r="P188" i="39"/>
  <c r="Q187" i="39"/>
  <c r="T187" i="39" s="1"/>
  <c r="S187" i="39" s="1"/>
  <c r="R187" i="39" s="1"/>
  <c r="I188" i="39"/>
  <c r="J187" i="39"/>
  <c r="M187" i="39" s="1"/>
  <c r="L187" i="39" s="1"/>
  <c r="K187" i="39" s="1"/>
  <c r="C189" i="39"/>
  <c r="F189" i="39" s="1"/>
  <c r="E189" i="39" s="1"/>
  <c r="D189" i="39" s="1"/>
  <c r="B190" i="39"/>
  <c r="AR225" i="39" l="1"/>
  <c r="AS224" i="39"/>
  <c r="AV224" i="39" s="1"/>
  <c r="AU224" i="39" s="1"/>
  <c r="AT224" i="39" s="1"/>
  <c r="AK225" i="39"/>
  <c r="AL224" i="39"/>
  <c r="AO224" i="39" s="1"/>
  <c r="AN224" i="39" s="1"/>
  <c r="AM224" i="39" s="1"/>
  <c r="AF188" i="39"/>
  <c r="AD190" i="39"/>
  <c r="AE189" i="39"/>
  <c r="AH189" i="39" s="1"/>
  <c r="AG189" i="39" s="1"/>
  <c r="Y188" i="39"/>
  <c r="W190" i="39"/>
  <c r="X190" i="39" s="1"/>
  <c r="AA189" i="39"/>
  <c r="Z189" i="39" s="1"/>
  <c r="P189" i="39"/>
  <c r="Q188" i="39"/>
  <c r="T188" i="39" s="1"/>
  <c r="S188" i="39" s="1"/>
  <c r="R188" i="39" s="1"/>
  <c r="I189" i="39"/>
  <c r="J188" i="39"/>
  <c r="M188" i="39" s="1"/>
  <c r="L188" i="39" s="1"/>
  <c r="K188" i="39" s="1"/>
  <c r="C190" i="39"/>
  <c r="F190" i="39" s="1"/>
  <c r="E190" i="39" s="1"/>
  <c r="D190" i="39" s="1"/>
  <c r="B191" i="39"/>
  <c r="AR226" i="39" l="1"/>
  <c r="AS225" i="39"/>
  <c r="AV225" i="39" s="1"/>
  <c r="AU225" i="39" s="1"/>
  <c r="AT225" i="39" s="1"/>
  <c r="AL225" i="39"/>
  <c r="AO225" i="39" s="1"/>
  <c r="AN225" i="39" s="1"/>
  <c r="AM225" i="39" s="1"/>
  <c r="AK226" i="39"/>
  <c r="AF189" i="39"/>
  <c r="AD191" i="39"/>
  <c r="AE190" i="39"/>
  <c r="AH190" i="39" s="1"/>
  <c r="AG190" i="39" s="1"/>
  <c r="Y189" i="39"/>
  <c r="W191" i="39"/>
  <c r="X191" i="39" s="1"/>
  <c r="AA190" i="39"/>
  <c r="Z190" i="39" s="1"/>
  <c r="Q189" i="39"/>
  <c r="T189" i="39" s="1"/>
  <c r="S189" i="39" s="1"/>
  <c r="R189" i="39" s="1"/>
  <c r="P190" i="39"/>
  <c r="I190" i="39"/>
  <c r="J189" i="39"/>
  <c r="M189" i="39" s="1"/>
  <c r="L189" i="39" s="1"/>
  <c r="K189" i="39" s="1"/>
  <c r="B192" i="39"/>
  <c r="C191" i="39"/>
  <c r="F191" i="39" s="1"/>
  <c r="E191" i="39" s="1"/>
  <c r="D191" i="39" s="1"/>
  <c r="AR227" i="39" l="1"/>
  <c r="AS226" i="39"/>
  <c r="AV226" i="39" s="1"/>
  <c r="AU226" i="39" s="1"/>
  <c r="AT226" i="39" s="1"/>
  <c r="AK227" i="39"/>
  <c r="AL226" i="39"/>
  <c r="AO226" i="39" s="1"/>
  <c r="AN226" i="39" s="1"/>
  <c r="AM226" i="39" s="1"/>
  <c r="AF190" i="39"/>
  <c r="AD192" i="39"/>
  <c r="AE191" i="39"/>
  <c r="AH191" i="39" s="1"/>
  <c r="AG191" i="39" s="1"/>
  <c r="Y190" i="39"/>
  <c r="W192" i="39"/>
  <c r="X192" i="39" s="1"/>
  <c r="AA191" i="39"/>
  <c r="Z191" i="39" s="1"/>
  <c r="Q190" i="39"/>
  <c r="T190" i="39" s="1"/>
  <c r="S190" i="39" s="1"/>
  <c r="R190" i="39" s="1"/>
  <c r="P191" i="39"/>
  <c r="I191" i="39"/>
  <c r="J190" i="39"/>
  <c r="M190" i="39" s="1"/>
  <c r="L190" i="39" s="1"/>
  <c r="K190" i="39" s="1"/>
  <c r="B193" i="39"/>
  <c r="C192" i="39"/>
  <c r="F192" i="39" s="1"/>
  <c r="E192" i="39" s="1"/>
  <c r="D192" i="39" s="1"/>
  <c r="AR228" i="39" l="1"/>
  <c r="AS227" i="39"/>
  <c r="AV227" i="39" s="1"/>
  <c r="AU227" i="39" s="1"/>
  <c r="AT227" i="39" s="1"/>
  <c r="AK228" i="39"/>
  <c r="AL227" i="39"/>
  <c r="AO227" i="39" s="1"/>
  <c r="AN227" i="39" s="1"/>
  <c r="AM227" i="39" s="1"/>
  <c r="AF191" i="39"/>
  <c r="AD193" i="39"/>
  <c r="AE192" i="39"/>
  <c r="AH192" i="39" s="1"/>
  <c r="AG192" i="39" s="1"/>
  <c r="Y191" i="39"/>
  <c r="AA192" i="39"/>
  <c r="Z192" i="39" s="1"/>
  <c r="W193" i="39"/>
  <c r="X193" i="39" s="1"/>
  <c r="P192" i="39"/>
  <c r="Q191" i="39"/>
  <c r="T191" i="39" s="1"/>
  <c r="S191" i="39" s="1"/>
  <c r="R191" i="39" s="1"/>
  <c r="I192" i="39"/>
  <c r="J191" i="39"/>
  <c r="M191" i="39" s="1"/>
  <c r="L191" i="39" s="1"/>
  <c r="K191" i="39" s="1"/>
  <c r="C193" i="39"/>
  <c r="F193" i="39" s="1"/>
  <c r="E193" i="39" s="1"/>
  <c r="D193" i="39" s="1"/>
  <c r="B194" i="39"/>
  <c r="AR229" i="39" l="1"/>
  <c r="AS228" i="39"/>
  <c r="AV228" i="39" s="1"/>
  <c r="AU228" i="39" s="1"/>
  <c r="AT228" i="39" s="1"/>
  <c r="AL228" i="39"/>
  <c r="AO228" i="39" s="1"/>
  <c r="AN228" i="39" s="1"/>
  <c r="AM228" i="39" s="1"/>
  <c r="AK229" i="39"/>
  <c r="AF192" i="39"/>
  <c r="AD194" i="39"/>
  <c r="AE193" i="39"/>
  <c r="AH193" i="39" s="1"/>
  <c r="AG193" i="39" s="1"/>
  <c r="Y192" i="39"/>
  <c r="W194" i="39"/>
  <c r="X194" i="39" s="1"/>
  <c r="AA193" i="39"/>
  <c r="Z193" i="39" s="1"/>
  <c r="Q192" i="39"/>
  <c r="T192" i="39" s="1"/>
  <c r="S192" i="39" s="1"/>
  <c r="R192" i="39" s="1"/>
  <c r="P193" i="39"/>
  <c r="J192" i="39"/>
  <c r="M192" i="39" s="1"/>
  <c r="L192" i="39" s="1"/>
  <c r="K192" i="39" s="1"/>
  <c r="I193" i="39"/>
  <c r="C194" i="39"/>
  <c r="F194" i="39" s="1"/>
  <c r="E194" i="39" s="1"/>
  <c r="D194" i="39" s="1"/>
  <c r="B195" i="39"/>
  <c r="AS229" i="39" l="1"/>
  <c r="AV229" i="39" s="1"/>
  <c r="AU229" i="39" s="1"/>
  <c r="AT229" i="39" s="1"/>
  <c r="AR230" i="39"/>
  <c r="AK230" i="39"/>
  <c r="AL229" i="39"/>
  <c r="AO229" i="39" s="1"/>
  <c r="AN229" i="39" s="1"/>
  <c r="AM229" i="39" s="1"/>
  <c r="AF193" i="39"/>
  <c r="AD195" i="39"/>
  <c r="AE194" i="39"/>
  <c r="AH194" i="39" s="1"/>
  <c r="AG194" i="39" s="1"/>
  <c r="Y193" i="39"/>
  <c r="W195" i="39"/>
  <c r="X195" i="39" s="1"/>
  <c r="AA194" i="39"/>
  <c r="Z194" i="39" s="1"/>
  <c r="Q193" i="39"/>
  <c r="T193" i="39" s="1"/>
  <c r="S193" i="39" s="1"/>
  <c r="R193" i="39" s="1"/>
  <c r="P194" i="39"/>
  <c r="I194" i="39"/>
  <c r="J193" i="39"/>
  <c r="M193" i="39" s="1"/>
  <c r="L193" i="39" s="1"/>
  <c r="K193" i="39" s="1"/>
  <c r="C195" i="39"/>
  <c r="F195" i="39" s="1"/>
  <c r="E195" i="39" s="1"/>
  <c r="D195" i="39" s="1"/>
  <c r="B196" i="39"/>
  <c r="AS230" i="39" l="1"/>
  <c r="AV230" i="39" s="1"/>
  <c r="AU230" i="39" s="1"/>
  <c r="AT230" i="39" s="1"/>
  <c r="AR231" i="39"/>
  <c r="AK231" i="39"/>
  <c r="AL230" i="39"/>
  <c r="AO230" i="39" s="1"/>
  <c r="AN230" i="39" s="1"/>
  <c r="AM230" i="39" s="1"/>
  <c r="AF194" i="39"/>
  <c r="AD196" i="39"/>
  <c r="AE195" i="39"/>
  <c r="AH195" i="39" s="1"/>
  <c r="AG195" i="39" s="1"/>
  <c r="Y194" i="39"/>
  <c r="W196" i="39"/>
  <c r="X196" i="39" s="1"/>
  <c r="AA195" i="39"/>
  <c r="Z195" i="39" s="1"/>
  <c r="Q194" i="39"/>
  <c r="T194" i="39" s="1"/>
  <c r="S194" i="39" s="1"/>
  <c r="R194" i="39" s="1"/>
  <c r="P195" i="39"/>
  <c r="I195" i="39"/>
  <c r="J194" i="39"/>
  <c r="M194" i="39" s="1"/>
  <c r="L194" i="39" s="1"/>
  <c r="K194" i="39" s="1"/>
  <c r="B197" i="39"/>
  <c r="C196" i="39"/>
  <c r="F196" i="39" s="1"/>
  <c r="E196" i="39" s="1"/>
  <c r="D196" i="39" s="1"/>
  <c r="AS231" i="39" l="1"/>
  <c r="AV231" i="39" s="1"/>
  <c r="AU231" i="39" s="1"/>
  <c r="AT231" i="39" s="1"/>
  <c r="AR232" i="39"/>
  <c r="AK232" i="39"/>
  <c r="AL231" i="39"/>
  <c r="AO231" i="39" s="1"/>
  <c r="AN231" i="39" s="1"/>
  <c r="AM231" i="39" s="1"/>
  <c r="AF195" i="39"/>
  <c r="AD197" i="39"/>
  <c r="AE196" i="39"/>
  <c r="AH196" i="39" s="1"/>
  <c r="AG196" i="39" s="1"/>
  <c r="Y195" i="39"/>
  <c r="AA196" i="39"/>
  <c r="Z196" i="39" s="1"/>
  <c r="W197" i="39"/>
  <c r="X197" i="39" s="1"/>
  <c r="Q195" i="39"/>
  <c r="T195" i="39" s="1"/>
  <c r="S195" i="39" s="1"/>
  <c r="R195" i="39" s="1"/>
  <c r="P196" i="39"/>
  <c r="I196" i="39"/>
  <c r="J195" i="39"/>
  <c r="M195" i="39" s="1"/>
  <c r="L195" i="39" s="1"/>
  <c r="K195" i="39" s="1"/>
  <c r="C197" i="39"/>
  <c r="F197" i="39" s="1"/>
  <c r="E197" i="39" s="1"/>
  <c r="D197" i="39" s="1"/>
  <c r="B198" i="39"/>
  <c r="AR233" i="39" l="1"/>
  <c r="AS232" i="39"/>
  <c r="AV232" i="39" s="1"/>
  <c r="AU232" i="39" s="1"/>
  <c r="AT232" i="39" s="1"/>
  <c r="AK233" i="39"/>
  <c r="AL232" i="39"/>
  <c r="AO232" i="39" s="1"/>
  <c r="AN232" i="39" s="1"/>
  <c r="AM232" i="39" s="1"/>
  <c r="AF196" i="39"/>
  <c r="AD198" i="39"/>
  <c r="AE197" i="39"/>
  <c r="AH197" i="39" s="1"/>
  <c r="AG197" i="39" s="1"/>
  <c r="Y196" i="39"/>
  <c r="W198" i="39"/>
  <c r="X198" i="39" s="1"/>
  <c r="AA197" i="39"/>
  <c r="Z197" i="39" s="1"/>
  <c r="P197" i="39"/>
  <c r="Q196" i="39"/>
  <c r="T196" i="39" s="1"/>
  <c r="S196" i="39" s="1"/>
  <c r="R196" i="39" s="1"/>
  <c r="J196" i="39"/>
  <c r="M196" i="39" s="1"/>
  <c r="L196" i="39" s="1"/>
  <c r="K196" i="39" s="1"/>
  <c r="I197" i="39"/>
  <c r="B199" i="39"/>
  <c r="C198" i="39"/>
  <c r="F198" i="39" s="1"/>
  <c r="E198" i="39" s="1"/>
  <c r="D198" i="39" s="1"/>
  <c r="AS233" i="39" l="1"/>
  <c r="AV233" i="39" s="1"/>
  <c r="AU233" i="39" s="1"/>
  <c r="AT233" i="39" s="1"/>
  <c r="AR234" i="39"/>
  <c r="AL233" i="39"/>
  <c r="AO233" i="39" s="1"/>
  <c r="AN233" i="39" s="1"/>
  <c r="AM233" i="39" s="1"/>
  <c r="AK234" i="39"/>
  <c r="AF197" i="39"/>
  <c r="AD199" i="39"/>
  <c r="AE198" i="39"/>
  <c r="AH198" i="39" s="1"/>
  <c r="AG198" i="39" s="1"/>
  <c r="Y197" i="39"/>
  <c r="W199" i="39"/>
  <c r="X199" i="39" s="1"/>
  <c r="AA198" i="39"/>
  <c r="Z198" i="39" s="1"/>
  <c r="Q197" i="39"/>
  <c r="T197" i="39" s="1"/>
  <c r="S197" i="39" s="1"/>
  <c r="R197" i="39" s="1"/>
  <c r="P198" i="39"/>
  <c r="J197" i="39"/>
  <c r="M197" i="39" s="1"/>
  <c r="L197" i="39" s="1"/>
  <c r="K197" i="39" s="1"/>
  <c r="I198" i="39"/>
  <c r="B200" i="39"/>
  <c r="C199" i="39"/>
  <c r="F199" i="39" s="1"/>
  <c r="E199" i="39" s="1"/>
  <c r="D199" i="39" s="1"/>
  <c r="AS234" i="39" l="1"/>
  <c r="AV234" i="39" s="1"/>
  <c r="AU234" i="39" s="1"/>
  <c r="AT234" i="39" s="1"/>
  <c r="AR235" i="39"/>
  <c r="AK235" i="39"/>
  <c r="AL234" i="39"/>
  <c r="AO234" i="39" s="1"/>
  <c r="AN234" i="39" s="1"/>
  <c r="AM234" i="39" s="1"/>
  <c r="AF198" i="39"/>
  <c r="AD200" i="39"/>
  <c r="AE199" i="39"/>
  <c r="AH199" i="39" s="1"/>
  <c r="AG199" i="39" s="1"/>
  <c r="Y198" i="39"/>
  <c r="W200" i="39"/>
  <c r="X200" i="39" s="1"/>
  <c r="AA199" i="39"/>
  <c r="Z199" i="39" s="1"/>
  <c r="P199" i="39"/>
  <c r="Q198" i="39"/>
  <c r="T198" i="39" s="1"/>
  <c r="S198" i="39" s="1"/>
  <c r="R198" i="39" s="1"/>
  <c r="J198" i="39"/>
  <c r="M198" i="39" s="1"/>
  <c r="L198" i="39" s="1"/>
  <c r="K198" i="39" s="1"/>
  <c r="I199" i="39"/>
  <c r="C200" i="39"/>
  <c r="F200" i="39" s="1"/>
  <c r="E200" i="39" s="1"/>
  <c r="D200" i="39" s="1"/>
  <c r="B201" i="39"/>
  <c r="AS235" i="39" l="1"/>
  <c r="AV235" i="39" s="1"/>
  <c r="AU235" i="39" s="1"/>
  <c r="AT235" i="39" s="1"/>
  <c r="AR236" i="39"/>
  <c r="AK236" i="39"/>
  <c r="AL235" i="39"/>
  <c r="AO235" i="39" s="1"/>
  <c r="AN235" i="39" s="1"/>
  <c r="AM235" i="39" s="1"/>
  <c r="AF199" i="39"/>
  <c r="AD201" i="39"/>
  <c r="AE200" i="39"/>
  <c r="AH200" i="39" s="1"/>
  <c r="AG200" i="39" s="1"/>
  <c r="Y199" i="39"/>
  <c r="W201" i="39"/>
  <c r="X201" i="39" s="1"/>
  <c r="AA200" i="39"/>
  <c r="Z200" i="39" s="1"/>
  <c r="P200" i="39"/>
  <c r="Q199" i="39"/>
  <c r="T199" i="39" s="1"/>
  <c r="S199" i="39" s="1"/>
  <c r="R199" i="39" s="1"/>
  <c r="I200" i="39"/>
  <c r="J199" i="39"/>
  <c r="M199" i="39" s="1"/>
  <c r="L199" i="39" s="1"/>
  <c r="K199" i="39" s="1"/>
  <c r="C201" i="39"/>
  <c r="F201" i="39" s="1"/>
  <c r="E201" i="39" s="1"/>
  <c r="D201" i="39" s="1"/>
  <c r="B202" i="39"/>
  <c r="AR237" i="39" l="1"/>
  <c r="AS236" i="39"/>
  <c r="AV236" i="39" s="1"/>
  <c r="AU236" i="39" s="1"/>
  <c r="AT236" i="39" s="1"/>
  <c r="AL236" i="39"/>
  <c r="AO236" i="39" s="1"/>
  <c r="AN236" i="39" s="1"/>
  <c r="AM236" i="39" s="1"/>
  <c r="AK237" i="39"/>
  <c r="AF200" i="39"/>
  <c r="AD202" i="39"/>
  <c r="AE201" i="39"/>
  <c r="AH201" i="39" s="1"/>
  <c r="AG201" i="39" s="1"/>
  <c r="Y200" i="39"/>
  <c r="W202" i="39"/>
  <c r="X202" i="39" s="1"/>
  <c r="AA201" i="39"/>
  <c r="Z201" i="39" s="1"/>
  <c r="P201" i="39"/>
  <c r="Q200" i="39"/>
  <c r="T200" i="39" s="1"/>
  <c r="S200" i="39" s="1"/>
  <c r="R200" i="39" s="1"/>
  <c r="I201" i="39"/>
  <c r="J200" i="39"/>
  <c r="M200" i="39" s="1"/>
  <c r="L200" i="39" s="1"/>
  <c r="K200" i="39" s="1"/>
  <c r="C202" i="39"/>
  <c r="F202" i="39" s="1"/>
  <c r="E202" i="39" s="1"/>
  <c r="D202" i="39" s="1"/>
  <c r="B203" i="39"/>
  <c r="AR238" i="39" l="1"/>
  <c r="AS237" i="39"/>
  <c r="AV237" i="39" s="1"/>
  <c r="AU237" i="39" s="1"/>
  <c r="AT237" i="39" s="1"/>
  <c r="AK238" i="39"/>
  <c r="AL237" i="39"/>
  <c r="AO237" i="39" s="1"/>
  <c r="AN237" i="39" s="1"/>
  <c r="AM237" i="39" s="1"/>
  <c r="AF201" i="39"/>
  <c r="AD203" i="39"/>
  <c r="AE202" i="39"/>
  <c r="AH202" i="39" s="1"/>
  <c r="AG202" i="39" s="1"/>
  <c r="Y201" i="39"/>
  <c r="W203" i="39"/>
  <c r="X203" i="39" s="1"/>
  <c r="AA202" i="39"/>
  <c r="Z202" i="39" s="1"/>
  <c r="Q201" i="39"/>
  <c r="T201" i="39" s="1"/>
  <c r="S201" i="39" s="1"/>
  <c r="R201" i="39" s="1"/>
  <c r="P202" i="39"/>
  <c r="J201" i="39"/>
  <c r="M201" i="39" s="1"/>
  <c r="L201" i="39" s="1"/>
  <c r="K201" i="39" s="1"/>
  <c r="I202" i="39"/>
  <c r="C203" i="39"/>
  <c r="F203" i="39" s="1"/>
  <c r="E203" i="39" s="1"/>
  <c r="D203" i="39" s="1"/>
  <c r="B204" i="39"/>
  <c r="AR239" i="39" l="1"/>
  <c r="AS238" i="39"/>
  <c r="AV238" i="39" s="1"/>
  <c r="AU238" i="39" s="1"/>
  <c r="AT238" i="39" s="1"/>
  <c r="AK239" i="39"/>
  <c r="AL238" i="39"/>
  <c r="AO238" i="39" s="1"/>
  <c r="AN238" i="39" s="1"/>
  <c r="AM238" i="39" s="1"/>
  <c r="AF202" i="39"/>
  <c r="AD204" i="39"/>
  <c r="AE203" i="39"/>
  <c r="AH203" i="39" s="1"/>
  <c r="AG203" i="39" s="1"/>
  <c r="Y202" i="39"/>
  <c r="W204" i="39"/>
  <c r="X204" i="39" s="1"/>
  <c r="AA203" i="39"/>
  <c r="Z203" i="39" s="1"/>
  <c r="Q202" i="39"/>
  <c r="T202" i="39" s="1"/>
  <c r="S202" i="39" s="1"/>
  <c r="R202" i="39" s="1"/>
  <c r="P203" i="39"/>
  <c r="I203" i="39"/>
  <c r="J202" i="39"/>
  <c r="M202" i="39" s="1"/>
  <c r="L202" i="39" s="1"/>
  <c r="K202" i="39" s="1"/>
  <c r="B205" i="39"/>
  <c r="C204" i="39"/>
  <c r="F204" i="39" s="1"/>
  <c r="E204" i="39" s="1"/>
  <c r="D204" i="39" s="1"/>
  <c r="AS239" i="39" l="1"/>
  <c r="AV239" i="39" s="1"/>
  <c r="AU239" i="39" s="1"/>
  <c r="AT239" i="39" s="1"/>
  <c r="AR240" i="39"/>
  <c r="AK240" i="39"/>
  <c r="AL239" i="39"/>
  <c r="AO239" i="39" s="1"/>
  <c r="AN239" i="39" s="1"/>
  <c r="AM239" i="39" s="1"/>
  <c r="AF203" i="39"/>
  <c r="AD205" i="39"/>
  <c r="AE204" i="39"/>
  <c r="AH204" i="39" s="1"/>
  <c r="AG204" i="39" s="1"/>
  <c r="Y203" i="39"/>
  <c r="W205" i="39"/>
  <c r="X205" i="39" s="1"/>
  <c r="AA204" i="39"/>
  <c r="Z204" i="39" s="1"/>
  <c r="P204" i="39"/>
  <c r="Q203" i="39"/>
  <c r="T203" i="39" s="1"/>
  <c r="S203" i="39" s="1"/>
  <c r="R203" i="39" s="1"/>
  <c r="J203" i="39"/>
  <c r="M203" i="39" s="1"/>
  <c r="L203" i="39" s="1"/>
  <c r="K203" i="39" s="1"/>
  <c r="I204" i="39"/>
  <c r="C205" i="39"/>
  <c r="F205" i="39" s="1"/>
  <c r="E205" i="39" s="1"/>
  <c r="D205" i="39" s="1"/>
  <c r="B206" i="39"/>
  <c r="AR241" i="39" l="1"/>
  <c r="AS240" i="39"/>
  <c r="AV240" i="39" s="1"/>
  <c r="AU240" i="39" s="1"/>
  <c r="AT240" i="39" s="1"/>
  <c r="AK241" i="39"/>
  <c r="AL240" i="39"/>
  <c r="AO240" i="39" s="1"/>
  <c r="AN240" i="39" s="1"/>
  <c r="AM240" i="39" s="1"/>
  <c r="AF204" i="39"/>
  <c r="AD206" i="39"/>
  <c r="AE205" i="39"/>
  <c r="AH205" i="39" s="1"/>
  <c r="AG205" i="39" s="1"/>
  <c r="Y204" i="39"/>
  <c r="W206" i="39"/>
  <c r="X206" i="39" s="1"/>
  <c r="AA205" i="39"/>
  <c r="Z205" i="39" s="1"/>
  <c r="Q204" i="39"/>
  <c r="T204" i="39" s="1"/>
  <c r="S204" i="39" s="1"/>
  <c r="R204" i="39" s="1"/>
  <c r="P205" i="39"/>
  <c r="I205" i="39"/>
  <c r="J204" i="39"/>
  <c r="M204" i="39" s="1"/>
  <c r="L204" i="39" s="1"/>
  <c r="K204" i="39" s="1"/>
  <c r="B207" i="39"/>
  <c r="C206" i="39"/>
  <c r="F206" i="39" s="1"/>
  <c r="E206" i="39" s="1"/>
  <c r="D206" i="39" s="1"/>
  <c r="AR242" i="39" l="1"/>
  <c r="AS242" i="39" s="1"/>
  <c r="AV242" i="39" s="1"/>
  <c r="AU242" i="39" s="1"/>
  <c r="AS241" i="39"/>
  <c r="AV241" i="39" s="1"/>
  <c r="AU241" i="39" s="1"/>
  <c r="AT241" i="39" s="1"/>
  <c r="AL241" i="39"/>
  <c r="AO241" i="39" s="1"/>
  <c r="AN241" i="39" s="1"/>
  <c r="AM241" i="39" s="1"/>
  <c r="AK242" i="39"/>
  <c r="AL242" i="39" s="1"/>
  <c r="AO242" i="39" s="1"/>
  <c r="AN242" i="39" s="1"/>
  <c r="AF205" i="39"/>
  <c r="AD207" i="39"/>
  <c r="AE206" i="39"/>
  <c r="AH206" i="39" s="1"/>
  <c r="AG206" i="39" s="1"/>
  <c r="Y205" i="39"/>
  <c r="W207" i="39"/>
  <c r="X207" i="39" s="1"/>
  <c r="AA206" i="39"/>
  <c r="Z206" i="39" s="1"/>
  <c r="Q205" i="39"/>
  <c r="T205" i="39" s="1"/>
  <c r="S205" i="39" s="1"/>
  <c r="R205" i="39" s="1"/>
  <c r="P206" i="39"/>
  <c r="J205" i="39"/>
  <c r="M205" i="39" s="1"/>
  <c r="L205" i="39" s="1"/>
  <c r="K205" i="39" s="1"/>
  <c r="I206" i="39"/>
  <c r="B208" i="39"/>
  <c r="C207" i="39"/>
  <c r="F207" i="39" s="1"/>
  <c r="E207" i="39" s="1"/>
  <c r="D207" i="39" s="1"/>
  <c r="AT242" i="39" l="1"/>
  <c r="AM242" i="39"/>
  <c r="AF206" i="39"/>
  <c r="AD208" i="39"/>
  <c r="AE207" i="39"/>
  <c r="AH207" i="39" s="1"/>
  <c r="AG207" i="39" s="1"/>
  <c r="Y206" i="39"/>
  <c r="W208" i="39"/>
  <c r="X208" i="39" s="1"/>
  <c r="AA207" i="39"/>
  <c r="Z207" i="39" s="1"/>
  <c r="P207" i="39"/>
  <c r="Q206" i="39"/>
  <c r="T206" i="39" s="1"/>
  <c r="S206" i="39" s="1"/>
  <c r="R206" i="39" s="1"/>
  <c r="I207" i="39"/>
  <c r="J206" i="39"/>
  <c r="M206" i="39" s="1"/>
  <c r="L206" i="39" s="1"/>
  <c r="K206" i="39" s="1"/>
  <c r="C208" i="39"/>
  <c r="F208" i="39" s="1"/>
  <c r="E208" i="39" s="1"/>
  <c r="D208" i="39" s="1"/>
  <c r="B209" i="39"/>
  <c r="AF207" i="39" l="1"/>
  <c r="AD209" i="39"/>
  <c r="AE208" i="39"/>
  <c r="AH208" i="39" s="1"/>
  <c r="AG208" i="39" s="1"/>
  <c r="Y207" i="39"/>
  <c r="AA208" i="39"/>
  <c r="Z208" i="39" s="1"/>
  <c r="W209" i="39"/>
  <c r="X209" i="39" s="1"/>
  <c r="Q207" i="39"/>
  <c r="T207" i="39" s="1"/>
  <c r="S207" i="39" s="1"/>
  <c r="R207" i="39" s="1"/>
  <c r="P208" i="39"/>
  <c r="I208" i="39"/>
  <c r="J207" i="39"/>
  <c r="M207" i="39" s="1"/>
  <c r="L207" i="39" s="1"/>
  <c r="K207" i="39" s="1"/>
  <c r="C209" i="39"/>
  <c r="F209" i="39" s="1"/>
  <c r="E209" i="39" s="1"/>
  <c r="D209" i="39" s="1"/>
  <c r="B210" i="39"/>
  <c r="AF208" i="39" l="1"/>
  <c r="AD210" i="39"/>
  <c r="AE209" i="39"/>
  <c r="AH209" i="39" s="1"/>
  <c r="AG209" i="39" s="1"/>
  <c r="Y208" i="39"/>
  <c r="W210" i="39"/>
  <c r="X210" i="39" s="1"/>
  <c r="AA209" i="39"/>
  <c r="Z209" i="39" s="1"/>
  <c r="Q208" i="39"/>
  <c r="T208" i="39" s="1"/>
  <c r="S208" i="39" s="1"/>
  <c r="R208" i="39" s="1"/>
  <c r="P209" i="39"/>
  <c r="J208" i="39"/>
  <c r="M208" i="39" s="1"/>
  <c r="L208" i="39" s="1"/>
  <c r="K208" i="39" s="1"/>
  <c r="I209" i="39"/>
  <c r="B211" i="39"/>
  <c r="C210" i="39"/>
  <c r="F210" i="39" s="1"/>
  <c r="E210" i="39" s="1"/>
  <c r="D210" i="39" s="1"/>
  <c r="AF209" i="39" l="1"/>
  <c r="AD211" i="39"/>
  <c r="AE210" i="39"/>
  <c r="AH210" i="39" s="1"/>
  <c r="AG210" i="39" s="1"/>
  <c r="Y209" i="39"/>
  <c r="W211" i="39"/>
  <c r="X211" i="39" s="1"/>
  <c r="AA210" i="39"/>
  <c r="Z210" i="39" s="1"/>
  <c r="Q209" i="39"/>
  <c r="T209" i="39" s="1"/>
  <c r="S209" i="39" s="1"/>
  <c r="R209" i="39" s="1"/>
  <c r="P210" i="39"/>
  <c r="I210" i="39"/>
  <c r="J209" i="39"/>
  <c r="M209" i="39" s="1"/>
  <c r="L209" i="39" s="1"/>
  <c r="K209" i="39" s="1"/>
  <c r="C211" i="39"/>
  <c r="F211" i="39" s="1"/>
  <c r="E211" i="39" s="1"/>
  <c r="D211" i="39" s="1"/>
  <c r="B212" i="39"/>
  <c r="AF210" i="39" l="1"/>
  <c r="AD212" i="39"/>
  <c r="AE211" i="39"/>
  <c r="AH211" i="39" s="1"/>
  <c r="AG211" i="39" s="1"/>
  <c r="Y210" i="39"/>
  <c r="W212" i="39"/>
  <c r="X212" i="39" s="1"/>
  <c r="AA211" i="39"/>
  <c r="Z211" i="39" s="1"/>
  <c r="Q210" i="39"/>
  <c r="T210" i="39" s="1"/>
  <c r="S210" i="39" s="1"/>
  <c r="R210" i="39" s="1"/>
  <c r="P211" i="39"/>
  <c r="I211" i="39"/>
  <c r="J210" i="39"/>
  <c r="M210" i="39" s="1"/>
  <c r="L210" i="39" s="1"/>
  <c r="K210" i="39" s="1"/>
  <c r="B213" i="39"/>
  <c r="C212" i="39"/>
  <c r="F212" i="39" s="1"/>
  <c r="E212" i="39" s="1"/>
  <c r="D212" i="39" s="1"/>
  <c r="AF211" i="39" l="1"/>
  <c r="AD213" i="39"/>
  <c r="AE212" i="39"/>
  <c r="AH212" i="39" s="1"/>
  <c r="AG212" i="39" s="1"/>
  <c r="Y211" i="39"/>
  <c r="AA212" i="39"/>
  <c r="Z212" i="39" s="1"/>
  <c r="W213" i="39"/>
  <c r="X213" i="39" s="1"/>
  <c r="Q211" i="39"/>
  <c r="T211" i="39" s="1"/>
  <c r="S211" i="39" s="1"/>
  <c r="R211" i="39" s="1"/>
  <c r="P212" i="39"/>
  <c r="J211" i="39"/>
  <c r="M211" i="39" s="1"/>
  <c r="L211" i="39" s="1"/>
  <c r="K211" i="39" s="1"/>
  <c r="I212" i="39"/>
  <c r="C213" i="39"/>
  <c r="F213" i="39" s="1"/>
  <c r="E213" i="39" s="1"/>
  <c r="D213" i="39" s="1"/>
  <c r="B214" i="39"/>
  <c r="AF212" i="39" l="1"/>
  <c r="AD214" i="39"/>
  <c r="AE213" i="39"/>
  <c r="AH213" i="39" s="1"/>
  <c r="AG213" i="39" s="1"/>
  <c r="Y212" i="39"/>
  <c r="W214" i="39"/>
  <c r="X214" i="39" s="1"/>
  <c r="AA213" i="39"/>
  <c r="Z213" i="39" s="1"/>
  <c r="Q212" i="39"/>
  <c r="T212" i="39" s="1"/>
  <c r="S212" i="39" s="1"/>
  <c r="R212" i="39" s="1"/>
  <c r="P213" i="39"/>
  <c r="I213" i="39"/>
  <c r="J212" i="39"/>
  <c r="M212" i="39" s="1"/>
  <c r="L212" i="39" s="1"/>
  <c r="K212" i="39" s="1"/>
  <c r="B215" i="39"/>
  <c r="C214" i="39"/>
  <c r="F214" i="39" s="1"/>
  <c r="E214" i="39" s="1"/>
  <c r="D214" i="39" s="1"/>
  <c r="AF213" i="39" l="1"/>
  <c r="AD215" i="39"/>
  <c r="AE214" i="39"/>
  <c r="AH214" i="39" s="1"/>
  <c r="AG214" i="39" s="1"/>
  <c r="Y213" i="39"/>
  <c r="W215" i="39"/>
  <c r="X215" i="39" s="1"/>
  <c r="AA214" i="39"/>
  <c r="Z214" i="39" s="1"/>
  <c r="P214" i="39"/>
  <c r="Q213" i="39"/>
  <c r="T213" i="39" s="1"/>
  <c r="S213" i="39" s="1"/>
  <c r="R213" i="39" s="1"/>
  <c r="J213" i="39"/>
  <c r="M213" i="39" s="1"/>
  <c r="L213" i="39" s="1"/>
  <c r="K213" i="39" s="1"/>
  <c r="I214" i="39"/>
  <c r="C215" i="39"/>
  <c r="F215" i="39" s="1"/>
  <c r="E215" i="39" s="1"/>
  <c r="D215" i="39" s="1"/>
  <c r="B216" i="39"/>
  <c r="AF214" i="39" l="1"/>
  <c r="AD216" i="39"/>
  <c r="AE215" i="39"/>
  <c r="AH215" i="39" s="1"/>
  <c r="AG215" i="39" s="1"/>
  <c r="Y214" i="39"/>
  <c r="W216" i="39"/>
  <c r="X216" i="39" s="1"/>
  <c r="AA215" i="39"/>
  <c r="Z215" i="39" s="1"/>
  <c r="P215" i="39"/>
  <c r="Q214" i="39"/>
  <c r="T214" i="39" s="1"/>
  <c r="S214" i="39" s="1"/>
  <c r="R214" i="39" s="1"/>
  <c r="I215" i="39"/>
  <c r="J214" i="39"/>
  <c r="M214" i="39" s="1"/>
  <c r="L214" i="39" s="1"/>
  <c r="K214" i="39" s="1"/>
  <c r="C216" i="39"/>
  <c r="F216" i="39" s="1"/>
  <c r="E216" i="39" s="1"/>
  <c r="D216" i="39" s="1"/>
  <c r="B217" i="39"/>
  <c r="AF215" i="39" l="1"/>
  <c r="AD217" i="39"/>
  <c r="AE216" i="39"/>
  <c r="AH216" i="39" s="1"/>
  <c r="AG216" i="39" s="1"/>
  <c r="Y215" i="39"/>
  <c r="AA216" i="39"/>
  <c r="Z216" i="39" s="1"/>
  <c r="W217" i="39"/>
  <c r="X217" i="39" s="1"/>
  <c r="P216" i="39"/>
  <c r="Q215" i="39"/>
  <c r="T215" i="39" s="1"/>
  <c r="S215" i="39" s="1"/>
  <c r="R215" i="39" s="1"/>
  <c r="I216" i="39"/>
  <c r="J215" i="39"/>
  <c r="M215" i="39" s="1"/>
  <c r="L215" i="39" s="1"/>
  <c r="K215" i="39" s="1"/>
  <c r="B218" i="39"/>
  <c r="C217" i="39"/>
  <c r="F217" i="39" s="1"/>
  <c r="E217" i="39" s="1"/>
  <c r="D217" i="39" s="1"/>
  <c r="AF216" i="39" l="1"/>
  <c r="AD218" i="39"/>
  <c r="AE217" i="39"/>
  <c r="AH217" i="39" s="1"/>
  <c r="AG217" i="39" s="1"/>
  <c r="Y216" i="39"/>
  <c r="W218" i="39"/>
  <c r="X218" i="39" s="1"/>
  <c r="AA217" i="39"/>
  <c r="Z217" i="39" s="1"/>
  <c r="P217" i="39"/>
  <c r="Q216" i="39"/>
  <c r="T216" i="39" s="1"/>
  <c r="S216" i="39" s="1"/>
  <c r="R216" i="39" s="1"/>
  <c r="J216" i="39"/>
  <c r="M216" i="39" s="1"/>
  <c r="L216" i="39" s="1"/>
  <c r="K216" i="39" s="1"/>
  <c r="I217" i="39"/>
  <c r="B219" i="39"/>
  <c r="C218" i="39"/>
  <c r="F218" i="39" s="1"/>
  <c r="E218" i="39" s="1"/>
  <c r="D218" i="39" s="1"/>
  <c r="AF217" i="39" l="1"/>
  <c r="AD219" i="39"/>
  <c r="AE218" i="39"/>
  <c r="AH218" i="39" s="1"/>
  <c r="AG218" i="39" s="1"/>
  <c r="Y217" i="39"/>
  <c r="W219" i="39"/>
  <c r="X219" i="39" s="1"/>
  <c r="AA218" i="39"/>
  <c r="Z218" i="39" s="1"/>
  <c r="P218" i="39"/>
  <c r="Q217" i="39"/>
  <c r="T217" i="39" s="1"/>
  <c r="S217" i="39" s="1"/>
  <c r="R217" i="39" s="1"/>
  <c r="I218" i="39"/>
  <c r="J217" i="39"/>
  <c r="M217" i="39" s="1"/>
  <c r="L217" i="39" s="1"/>
  <c r="K217" i="39" s="1"/>
  <c r="C219" i="39"/>
  <c r="F219" i="39" s="1"/>
  <c r="E219" i="39" s="1"/>
  <c r="D219" i="39" s="1"/>
  <c r="B220" i="39"/>
  <c r="AF218" i="39" l="1"/>
  <c r="AD220" i="39"/>
  <c r="AE219" i="39"/>
  <c r="AH219" i="39" s="1"/>
  <c r="AG219" i="39" s="1"/>
  <c r="Y218" i="39"/>
  <c r="W220" i="39"/>
  <c r="X220" i="39" s="1"/>
  <c r="AA219" i="39"/>
  <c r="Z219" i="39" s="1"/>
  <c r="Q218" i="39"/>
  <c r="T218" i="39" s="1"/>
  <c r="S218" i="39" s="1"/>
  <c r="R218" i="39" s="1"/>
  <c r="P219" i="39"/>
  <c r="J218" i="39"/>
  <c r="M218" i="39" s="1"/>
  <c r="L218" i="39" s="1"/>
  <c r="K218" i="39" s="1"/>
  <c r="I219" i="39"/>
  <c r="B221" i="39"/>
  <c r="C220" i="39"/>
  <c r="F220" i="39" s="1"/>
  <c r="E220" i="39" s="1"/>
  <c r="D220" i="39" s="1"/>
  <c r="AF219" i="39" l="1"/>
  <c r="AD221" i="39"/>
  <c r="AE220" i="39"/>
  <c r="AH220" i="39" s="1"/>
  <c r="AG220" i="39" s="1"/>
  <c r="Y219" i="39"/>
  <c r="W221" i="39"/>
  <c r="X221" i="39" s="1"/>
  <c r="AA220" i="39"/>
  <c r="Z220" i="39" s="1"/>
  <c r="Q219" i="39"/>
  <c r="T219" i="39" s="1"/>
  <c r="S219" i="39" s="1"/>
  <c r="R219" i="39" s="1"/>
  <c r="P220" i="39"/>
  <c r="I220" i="39"/>
  <c r="J219" i="39"/>
  <c r="M219" i="39" s="1"/>
  <c r="L219" i="39" s="1"/>
  <c r="K219" i="39" s="1"/>
  <c r="C221" i="39"/>
  <c r="F221" i="39" s="1"/>
  <c r="E221" i="39" s="1"/>
  <c r="D221" i="39" s="1"/>
  <c r="B222" i="39"/>
  <c r="AF220" i="39" l="1"/>
  <c r="AD222" i="39"/>
  <c r="AE221" i="39"/>
  <c r="AH221" i="39" s="1"/>
  <c r="AG221" i="39" s="1"/>
  <c r="Y220" i="39"/>
  <c r="W222" i="39"/>
  <c r="X222" i="39" s="1"/>
  <c r="AA221" i="39"/>
  <c r="Z221" i="39" s="1"/>
  <c r="P221" i="39"/>
  <c r="Q220" i="39"/>
  <c r="T220" i="39" s="1"/>
  <c r="S220" i="39" s="1"/>
  <c r="R220" i="39" s="1"/>
  <c r="I221" i="39"/>
  <c r="J220" i="39"/>
  <c r="M220" i="39" s="1"/>
  <c r="L220" i="39" s="1"/>
  <c r="K220" i="39" s="1"/>
  <c r="C222" i="39"/>
  <c r="F222" i="39" s="1"/>
  <c r="E222" i="39" s="1"/>
  <c r="D222" i="39" s="1"/>
  <c r="B223" i="39"/>
  <c r="AF221" i="39" l="1"/>
  <c r="AD223" i="39"/>
  <c r="AE222" i="39"/>
  <c r="AH222" i="39" s="1"/>
  <c r="AG222" i="39" s="1"/>
  <c r="Y221" i="39"/>
  <c r="W223" i="39"/>
  <c r="X223" i="39" s="1"/>
  <c r="AA222" i="39"/>
  <c r="Z222" i="39" s="1"/>
  <c r="P222" i="39"/>
  <c r="Q221" i="39"/>
  <c r="T221" i="39" s="1"/>
  <c r="S221" i="39" s="1"/>
  <c r="R221" i="39" s="1"/>
  <c r="J221" i="39"/>
  <c r="M221" i="39" s="1"/>
  <c r="L221" i="39" s="1"/>
  <c r="K221" i="39" s="1"/>
  <c r="I222" i="39"/>
  <c r="B224" i="39"/>
  <c r="C223" i="39"/>
  <c r="F223" i="39" s="1"/>
  <c r="E223" i="39" s="1"/>
  <c r="D223" i="39" s="1"/>
  <c r="AF222" i="39" l="1"/>
  <c r="AD224" i="39"/>
  <c r="AE223" i="39"/>
  <c r="AH223" i="39" s="1"/>
  <c r="AG223" i="39" s="1"/>
  <c r="Y222" i="39"/>
  <c r="W224" i="39"/>
  <c r="X224" i="39" s="1"/>
  <c r="AA223" i="39"/>
  <c r="Z223" i="39" s="1"/>
  <c r="P223" i="39"/>
  <c r="Q222" i="39"/>
  <c r="T222" i="39" s="1"/>
  <c r="S222" i="39" s="1"/>
  <c r="R222" i="39" s="1"/>
  <c r="I223" i="39"/>
  <c r="J222" i="39"/>
  <c r="M222" i="39" s="1"/>
  <c r="L222" i="39" s="1"/>
  <c r="K222" i="39" s="1"/>
  <c r="B225" i="39"/>
  <c r="C224" i="39"/>
  <c r="F224" i="39" s="1"/>
  <c r="E224" i="39" s="1"/>
  <c r="D224" i="39" s="1"/>
  <c r="AF223" i="39" l="1"/>
  <c r="AD225" i="39"/>
  <c r="AE224" i="39"/>
  <c r="AH224" i="39" s="1"/>
  <c r="AG224" i="39" s="1"/>
  <c r="Y223" i="39"/>
  <c r="AA224" i="39"/>
  <c r="Z224" i="39" s="1"/>
  <c r="W225" i="39"/>
  <c r="X225" i="39" s="1"/>
  <c r="Q223" i="39"/>
  <c r="T223" i="39" s="1"/>
  <c r="S223" i="39" s="1"/>
  <c r="R223" i="39" s="1"/>
  <c r="P224" i="39"/>
  <c r="I224" i="39"/>
  <c r="J223" i="39"/>
  <c r="M223" i="39" s="1"/>
  <c r="L223" i="39" s="1"/>
  <c r="K223" i="39" s="1"/>
  <c r="C225" i="39"/>
  <c r="F225" i="39" s="1"/>
  <c r="E225" i="39" s="1"/>
  <c r="D225" i="39" s="1"/>
  <c r="B226" i="39"/>
  <c r="AF224" i="39" l="1"/>
  <c r="AD226" i="39"/>
  <c r="AE225" i="39"/>
  <c r="AH225" i="39" s="1"/>
  <c r="AG225" i="39" s="1"/>
  <c r="Y224" i="39"/>
  <c r="W226" i="39"/>
  <c r="X226" i="39" s="1"/>
  <c r="AA225" i="39"/>
  <c r="Z225" i="39" s="1"/>
  <c r="P225" i="39"/>
  <c r="Q224" i="39"/>
  <c r="T224" i="39" s="1"/>
  <c r="S224" i="39" s="1"/>
  <c r="R224" i="39" s="1"/>
  <c r="J224" i="39"/>
  <c r="M224" i="39" s="1"/>
  <c r="L224" i="39" s="1"/>
  <c r="K224" i="39" s="1"/>
  <c r="I225" i="39"/>
  <c r="C226" i="39"/>
  <c r="F226" i="39" s="1"/>
  <c r="E226" i="39" s="1"/>
  <c r="D226" i="39" s="1"/>
  <c r="B227" i="39"/>
  <c r="AF225" i="39" l="1"/>
  <c r="AD227" i="39"/>
  <c r="AE226" i="39"/>
  <c r="AH226" i="39" s="1"/>
  <c r="AG226" i="39" s="1"/>
  <c r="Y225" i="39"/>
  <c r="W227" i="39"/>
  <c r="X227" i="39" s="1"/>
  <c r="AA226" i="39"/>
  <c r="Z226" i="39" s="1"/>
  <c r="Q225" i="39"/>
  <c r="T225" i="39" s="1"/>
  <c r="S225" i="39" s="1"/>
  <c r="R225" i="39" s="1"/>
  <c r="P226" i="39"/>
  <c r="I226" i="39"/>
  <c r="J225" i="39"/>
  <c r="M225" i="39" s="1"/>
  <c r="L225" i="39" s="1"/>
  <c r="K225" i="39" s="1"/>
  <c r="B228" i="39"/>
  <c r="C227" i="39"/>
  <c r="F227" i="39" s="1"/>
  <c r="E227" i="39" s="1"/>
  <c r="D227" i="39" s="1"/>
  <c r="AF226" i="39" l="1"/>
  <c r="AD228" i="39"/>
  <c r="AE227" i="39"/>
  <c r="AH227" i="39" s="1"/>
  <c r="AG227" i="39" s="1"/>
  <c r="Y226" i="39"/>
  <c r="W228" i="39"/>
  <c r="X228" i="39" s="1"/>
  <c r="AA227" i="39"/>
  <c r="Z227" i="39" s="1"/>
  <c r="Q226" i="39"/>
  <c r="T226" i="39" s="1"/>
  <c r="S226" i="39" s="1"/>
  <c r="R226" i="39" s="1"/>
  <c r="P227" i="39"/>
  <c r="I227" i="39"/>
  <c r="J226" i="39"/>
  <c r="M226" i="39" s="1"/>
  <c r="L226" i="39" s="1"/>
  <c r="K226" i="39" s="1"/>
  <c r="C228" i="39"/>
  <c r="F228" i="39" s="1"/>
  <c r="E228" i="39" s="1"/>
  <c r="D228" i="39" s="1"/>
  <c r="B229" i="39"/>
  <c r="AF227" i="39" l="1"/>
  <c r="AD229" i="39"/>
  <c r="AE228" i="39"/>
  <c r="AH228" i="39" s="1"/>
  <c r="AG228" i="39" s="1"/>
  <c r="Y227" i="39"/>
  <c r="AA228" i="39"/>
  <c r="Z228" i="39" s="1"/>
  <c r="W229" i="39"/>
  <c r="X229" i="39" s="1"/>
  <c r="P228" i="39"/>
  <c r="Q227" i="39"/>
  <c r="T227" i="39" s="1"/>
  <c r="S227" i="39" s="1"/>
  <c r="R227" i="39" s="1"/>
  <c r="I228" i="39"/>
  <c r="J227" i="39"/>
  <c r="M227" i="39" s="1"/>
  <c r="L227" i="39" s="1"/>
  <c r="K227" i="39" s="1"/>
  <c r="C229" i="39"/>
  <c r="F229" i="39" s="1"/>
  <c r="E229" i="39" s="1"/>
  <c r="D229" i="39" s="1"/>
  <c r="B230" i="39"/>
  <c r="AF228" i="39" l="1"/>
  <c r="AD230" i="39"/>
  <c r="AE229" i="39"/>
  <c r="AH229" i="39" s="1"/>
  <c r="AG229" i="39" s="1"/>
  <c r="Y228" i="39"/>
  <c r="W230" i="39"/>
  <c r="X230" i="39" s="1"/>
  <c r="AA229" i="39"/>
  <c r="Z229" i="39" s="1"/>
  <c r="P229" i="39"/>
  <c r="Q228" i="39"/>
  <c r="T228" i="39" s="1"/>
  <c r="S228" i="39" s="1"/>
  <c r="R228" i="39" s="1"/>
  <c r="I229" i="39"/>
  <c r="J228" i="39"/>
  <c r="M228" i="39" s="1"/>
  <c r="L228" i="39" s="1"/>
  <c r="K228" i="39" s="1"/>
  <c r="C230" i="39"/>
  <c r="F230" i="39" s="1"/>
  <c r="E230" i="39" s="1"/>
  <c r="D230" i="39" s="1"/>
  <c r="B231" i="39"/>
  <c r="AF229" i="39" l="1"/>
  <c r="AD231" i="39"/>
  <c r="AE230" i="39"/>
  <c r="AH230" i="39" s="1"/>
  <c r="AG230" i="39" s="1"/>
  <c r="Y229" i="39"/>
  <c r="W231" i="39"/>
  <c r="X231" i="39" s="1"/>
  <c r="AA230" i="39"/>
  <c r="Z230" i="39" s="1"/>
  <c r="P230" i="39"/>
  <c r="Q229" i="39"/>
  <c r="T229" i="39" s="1"/>
  <c r="S229" i="39" s="1"/>
  <c r="R229" i="39" s="1"/>
  <c r="J229" i="39"/>
  <c r="M229" i="39" s="1"/>
  <c r="L229" i="39" s="1"/>
  <c r="K229" i="39" s="1"/>
  <c r="I230" i="39"/>
  <c r="C231" i="39"/>
  <c r="F231" i="39" s="1"/>
  <c r="E231" i="39" s="1"/>
  <c r="D231" i="39" s="1"/>
  <c r="B232" i="39"/>
  <c r="AF230" i="39" l="1"/>
  <c r="AD232" i="39"/>
  <c r="AE231" i="39"/>
  <c r="AH231" i="39" s="1"/>
  <c r="AG231" i="39" s="1"/>
  <c r="Y230" i="39"/>
  <c r="W232" i="39"/>
  <c r="X232" i="39" s="1"/>
  <c r="AA231" i="39"/>
  <c r="Z231" i="39" s="1"/>
  <c r="Q230" i="39"/>
  <c r="T230" i="39" s="1"/>
  <c r="S230" i="39" s="1"/>
  <c r="R230" i="39" s="1"/>
  <c r="P231" i="39"/>
  <c r="J230" i="39"/>
  <c r="M230" i="39" s="1"/>
  <c r="L230" i="39" s="1"/>
  <c r="K230" i="39" s="1"/>
  <c r="I231" i="39"/>
  <c r="C232" i="39"/>
  <c r="F232" i="39" s="1"/>
  <c r="E232" i="39" s="1"/>
  <c r="D232" i="39" s="1"/>
  <c r="B233" i="39"/>
  <c r="AF231" i="39" l="1"/>
  <c r="AD233" i="39"/>
  <c r="AE232" i="39"/>
  <c r="AH232" i="39" s="1"/>
  <c r="AG232" i="39" s="1"/>
  <c r="Y231" i="39"/>
  <c r="AA232" i="39"/>
  <c r="Z232" i="39" s="1"/>
  <c r="W233" i="39"/>
  <c r="X233" i="39" s="1"/>
  <c r="P232" i="39"/>
  <c r="Q231" i="39"/>
  <c r="T231" i="39" s="1"/>
  <c r="S231" i="39" s="1"/>
  <c r="R231" i="39" s="1"/>
  <c r="J231" i="39"/>
  <c r="M231" i="39" s="1"/>
  <c r="L231" i="39" s="1"/>
  <c r="K231" i="39" s="1"/>
  <c r="I232" i="39"/>
  <c r="B234" i="39"/>
  <c r="C233" i="39"/>
  <c r="F233" i="39" s="1"/>
  <c r="E233" i="39" s="1"/>
  <c r="D233" i="39" s="1"/>
  <c r="AF232" i="39" l="1"/>
  <c r="AD234" i="39"/>
  <c r="AE233" i="39"/>
  <c r="AH233" i="39" s="1"/>
  <c r="AG233" i="39" s="1"/>
  <c r="Y232" i="39"/>
  <c r="W234" i="39"/>
  <c r="X234" i="39" s="1"/>
  <c r="AA233" i="39"/>
  <c r="Z233" i="39" s="1"/>
  <c r="P233" i="39"/>
  <c r="Q232" i="39"/>
  <c r="T232" i="39" s="1"/>
  <c r="S232" i="39" s="1"/>
  <c r="R232" i="39" s="1"/>
  <c r="J232" i="39"/>
  <c r="M232" i="39" s="1"/>
  <c r="L232" i="39" s="1"/>
  <c r="K232" i="39" s="1"/>
  <c r="I233" i="39"/>
  <c r="C234" i="39"/>
  <c r="F234" i="39" s="1"/>
  <c r="E234" i="39" s="1"/>
  <c r="D234" i="39" s="1"/>
  <c r="B235" i="39"/>
  <c r="AF233" i="39" l="1"/>
  <c r="AD235" i="39"/>
  <c r="AE234" i="39"/>
  <c r="AH234" i="39" s="1"/>
  <c r="AG234" i="39" s="1"/>
  <c r="Y233" i="39"/>
  <c r="W235" i="39"/>
  <c r="X235" i="39" s="1"/>
  <c r="AA234" i="39"/>
  <c r="Z234" i="39" s="1"/>
  <c r="Q233" i="39"/>
  <c r="T233" i="39" s="1"/>
  <c r="S233" i="39" s="1"/>
  <c r="R233" i="39" s="1"/>
  <c r="P234" i="39"/>
  <c r="J233" i="39"/>
  <c r="M233" i="39" s="1"/>
  <c r="L233" i="39" s="1"/>
  <c r="K233" i="39" s="1"/>
  <c r="I234" i="39"/>
  <c r="C235" i="39"/>
  <c r="F235" i="39" s="1"/>
  <c r="E235" i="39" s="1"/>
  <c r="D235" i="39" s="1"/>
  <c r="B236" i="39"/>
  <c r="AF234" i="39" l="1"/>
  <c r="AD236" i="39"/>
  <c r="AE235" i="39"/>
  <c r="AH235" i="39" s="1"/>
  <c r="AG235" i="39" s="1"/>
  <c r="Y234" i="39"/>
  <c r="W236" i="39"/>
  <c r="X236" i="39" s="1"/>
  <c r="AA235" i="39"/>
  <c r="Z235" i="39" s="1"/>
  <c r="Q234" i="39"/>
  <c r="T234" i="39" s="1"/>
  <c r="S234" i="39" s="1"/>
  <c r="R234" i="39" s="1"/>
  <c r="P235" i="39"/>
  <c r="I235" i="39"/>
  <c r="J234" i="39"/>
  <c r="M234" i="39" s="1"/>
  <c r="L234" i="39" s="1"/>
  <c r="K234" i="39" s="1"/>
  <c r="C236" i="39"/>
  <c r="F236" i="39" s="1"/>
  <c r="E236" i="39" s="1"/>
  <c r="D236" i="39" s="1"/>
  <c r="B237" i="39"/>
  <c r="AF235" i="39" l="1"/>
  <c r="AD237" i="39"/>
  <c r="AE236" i="39"/>
  <c r="AH236" i="39" s="1"/>
  <c r="AG236" i="39" s="1"/>
  <c r="Y235" i="39"/>
  <c r="W237" i="39"/>
  <c r="X237" i="39" s="1"/>
  <c r="AA236" i="39"/>
  <c r="Z236" i="39" s="1"/>
  <c r="Q235" i="39"/>
  <c r="T235" i="39" s="1"/>
  <c r="S235" i="39" s="1"/>
  <c r="R235" i="39" s="1"/>
  <c r="P236" i="39"/>
  <c r="J235" i="39"/>
  <c r="M235" i="39" s="1"/>
  <c r="L235" i="39" s="1"/>
  <c r="K235" i="39" s="1"/>
  <c r="I236" i="39"/>
  <c r="C237" i="39"/>
  <c r="F237" i="39" s="1"/>
  <c r="E237" i="39" s="1"/>
  <c r="D237" i="39" s="1"/>
  <c r="B238" i="39"/>
  <c r="AF236" i="39" l="1"/>
  <c r="AD238" i="39"/>
  <c r="AE237" i="39"/>
  <c r="AH237" i="39" s="1"/>
  <c r="AG237" i="39" s="1"/>
  <c r="Y236" i="39"/>
  <c r="W238" i="39"/>
  <c r="X238" i="39" s="1"/>
  <c r="AA237" i="39"/>
  <c r="Z237" i="39" s="1"/>
  <c r="Q236" i="39"/>
  <c r="T236" i="39" s="1"/>
  <c r="S236" i="39" s="1"/>
  <c r="R236" i="39" s="1"/>
  <c r="P237" i="39"/>
  <c r="I237" i="39"/>
  <c r="J236" i="39"/>
  <c r="M236" i="39" s="1"/>
  <c r="L236" i="39" s="1"/>
  <c r="K236" i="39" s="1"/>
  <c r="B239" i="39"/>
  <c r="C238" i="39"/>
  <c r="F238" i="39" s="1"/>
  <c r="E238" i="39" s="1"/>
  <c r="D238" i="39" s="1"/>
  <c r="AF237" i="39" l="1"/>
  <c r="AD239" i="39"/>
  <c r="AE238" i="39"/>
  <c r="AH238" i="39" s="1"/>
  <c r="AG238" i="39" s="1"/>
  <c r="Y237" i="39"/>
  <c r="W239" i="39"/>
  <c r="X239" i="39" s="1"/>
  <c r="AA238" i="39"/>
  <c r="Z238" i="39" s="1"/>
  <c r="P238" i="39"/>
  <c r="Q237" i="39"/>
  <c r="T237" i="39" s="1"/>
  <c r="S237" i="39" s="1"/>
  <c r="R237" i="39" s="1"/>
  <c r="J237" i="39"/>
  <c r="M237" i="39" s="1"/>
  <c r="L237" i="39" s="1"/>
  <c r="K237" i="39" s="1"/>
  <c r="I238" i="39"/>
  <c r="C239" i="39"/>
  <c r="F239" i="39" s="1"/>
  <c r="E239" i="39" s="1"/>
  <c r="D239" i="39" s="1"/>
  <c r="B240" i="39"/>
  <c r="AF238" i="39" l="1"/>
  <c r="AD240" i="39"/>
  <c r="AE239" i="39"/>
  <c r="AH239" i="39" s="1"/>
  <c r="AG239" i="39" s="1"/>
  <c r="Y238" i="39"/>
  <c r="W240" i="39"/>
  <c r="X240" i="39" s="1"/>
  <c r="AA239" i="39"/>
  <c r="Z239" i="39" s="1"/>
  <c r="P239" i="39"/>
  <c r="Q238" i="39"/>
  <c r="T238" i="39" s="1"/>
  <c r="S238" i="39" s="1"/>
  <c r="R238" i="39" s="1"/>
  <c r="I239" i="39"/>
  <c r="J238" i="39"/>
  <c r="M238" i="39" s="1"/>
  <c r="L238" i="39" s="1"/>
  <c r="K238" i="39" s="1"/>
  <c r="B241" i="39"/>
  <c r="C240" i="39"/>
  <c r="F240" i="39" s="1"/>
  <c r="E240" i="39" s="1"/>
  <c r="D240" i="39" s="1"/>
  <c r="AF239" i="39" l="1"/>
  <c r="AD241" i="39"/>
  <c r="AE240" i="39"/>
  <c r="AH240" i="39" s="1"/>
  <c r="AG240" i="39" s="1"/>
  <c r="Y239" i="39"/>
  <c r="AA240" i="39"/>
  <c r="Z240" i="39" s="1"/>
  <c r="W241" i="39"/>
  <c r="X241" i="39" s="1"/>
  <c r="Q239" i="39"/>
  <c r="T239" i="39" s="1"/>
  <c r="S239" i="39" s="1"/>
  <c r="R239" i="39" s="1"/>
  <c r="P240" i="39"/>
  <c r="I240" i="39"/>
  <c r="J239" i="39"/>
  <c r="M239" i="39" s="1"/>
  <c r="L239" i="39" s="1"/>
  <c r="K239" i="39" s="1"/>
  <c r="B242" i="39"/>
  <c r="C242" i="39" s="1"/>
  <c r="F242" i="39" s="1"/>
  <c r="E242" i="39" s="1"/>
  <c r="C241" i="39"/>
  <c r="F241" i="39" s="1"/>
  <c r="E241" i="39" s="1"/>
  <c r="D241" i="39" s="1"/>
  <c r="AF240" i="39" l="1"/>
  <c r="AD242" i="39"/>
  <c r="AE242" i="39" s="1"/>
  <c r="AH242" i="39" s="1"/>
  <c r="AG242" i="39" s="1"/>
  <c r="AE241" i="39"/>
  <c r="AH241" i="39" s="1"/>
  <c r="AG241" i="39" s="1"/>
  <c r="Y240" i="39"/>
  <c r="W242" i="39"/>
  <c r="X242" i="39" s="1"/>
  <c r="AA241" i="39"/>
  <c r="Z241" i="39" s="1"/>
  <c r="P241" i="39"/>
  <c r="Q240" i="39"/>
  <c r="T240" i="39" s="1"/>
  <c r="S240" i="39" s="1"/>
  <c r="R240" i="39" s="1"/>
  <c r="D242" i="39"/>
  <c r="J240" i="39"/>
  <c r="M240" i="39" s="1"/>
  <c r="L240" i="39" s="1"/>
  <c r="K240" i="39" s="1"/>
  <c r="I241" i="39"/>
  <c r="AF241" i="39" l="1"/>
  <c r="AF242" i="39" s="1"/>
  <c r="AA242" i="39"/>
  <c r="Z242" i="39" s="1"/>
  <c r="Y241" i="39"/>
  <c r="Q241" i="39"/>
  <c r="T241" i="39" s="1"/>
  <c r="S241" i="39" s="1"/>
  <c r="R241" i="39" s="1"/>
  <c r="P242" i="39"/>
  <c r="Q242" i="39" s="1"/>
  <c r="T242" i="39" s="1"/>
  <c r="S242" i="39" s="1"/>
  <c r="J241" i="39"/>
  <c r="M241" i="39" s="1"/>
  <c r="L241" i="39" s="1"/>
  <c r="K241" i="39" s="1"/>
  <c r="I242" i="39"/>
  <c r="J242" i="39" s="1"/>
  <c r="M242" i="39" s="1"/>
  <c r="L242" i="39" s="1"/>
  <c r="Y242" i="39" l="1"/>
  <c r="K242" i="39"/>
  <c r="R242"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Dave Mulkerin</author>
  </authors>
  <commentList>
    <comment ref="B13" authorId="0" shapeId="0" xr:uid="{1038DF96-510F-489C-985E-7A799EB2277B}">
      <text>
        <r>
          <rPr>
            <sz val="9"/>
            <color indexed="81"/>
            <rFont val="Tahoma"/>
            <family val="2"/>
          </rPr>
          <t>This percentage changes when FHA makes changes.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Andy Zavoina</author>
  </authors>
  <commentList>
    <comment ref="B14" authorId="0" shapeId="0" xr:uid="{00000000-0006-0000-0D00-000001000000}">
      <text>
        <r>
          <rPr>
            <b/>
            <sz val="8"/>
            <color indexed="81"/>
            <rFont val="Tahoma"/>
            <family val="2"/>
          </rPr>
          <t>Andy Zavoina:</t>
        </r>
        <r>
          <rPr>
            <sz val="8"/>
            <color indexed="81"/>
            <rFont val="Tahoma"/>
            <family val="2"/>
          </rPr>
          <t xml:space="preserve">
The calendar dates in blue are for verification and reference.  They are not defined as a printed area.
</t>
        </r>
      </text>
    </comment>
    <comment ref="I14" authorId="0" shapeId="0" xr:uid="{00000000-0006-0000-0D00-000002000000}">
      <text>
        <r>
          <rPr>
            <b/>
            <sz val="8"/>
            <color indexed="81"/>
            <rFont val="Tahoma"/>
            <family val="2"/>
          </rPr>
          <t>Andy Zavoina:</t>
        </r>
        <r>
          <rPr>
            <sz val="8"/>
            <color indexed="81"/>
            <rFont val="Tahoma"/>
            <family val="2"/>
          </rPr>
          <t xml:space="preserve">
The calendar dates in blue are for verification and reference.  They are not defined as a printed area.
</t>
        </r>
      </text>
    </comment>
    <comment ref="P14" authorId="0" shapeId="0" xr:uid="{00000000-0006-0000-0D00-000003000000}">
      <text>
        <r>
          <rPr>
            <b/>
            <sz val="8"/>
            <color indexed="81"/>
            <rFont val="Tahoma"/>
            <family val="2"/>
          </rPr>
          <t>Andy Zavoina:</t>
        </r>
        <r>
          <rPr>
            <sz val="8"/>
            <color indexed="81"/>
            <rFont val="Tahoma"/>
            <family val="2"/>
          </rPr>
          <t xml:space="preserve">
The calendar dates in blue are for verification and reference.  They are not defined as a printed area.
</t>
        </r>
      </text>
    </comment>
    <comment ref="W14" authorId="0" shapeId="0" xr:uid="{00000000-0006-0000-0D00-000004000000}">
      <text>
        <r>
          <rPr>
            <b/>
            <sz val="8"/>
            <color indexed="81"/>
            <rFont val="Tahoma"/>
            <family val="2"/>
          </rPr>
          <t>Andy Zavoina:</t>
        </r>
        <r>
          <rPr>
            <sz val="8"/>
            <color indexed="81"/>
            <rFont val="Tahoma"/>
            <family val="2"/>
          </rPr>
          <t xml:space="preserve">
The calendar dates in blue are for verification and reference.  They are not defined as a printed area.
</t>
        </r>
      </text>
    </comment>
    <comment ref="AD14" authorId="0" shapeId="0" xr:uid="{00000000-0006-0000-0D00-000005000000}">
      <text>
        <r>
          <rPr>
            <b/>
            <sz val="8"/>
            <color indexed="81"/>
            <rFont val="Tahoma"/>
            <family val="2"/>
          </rPr>
          <t>Andy Zavoina:</t>
        </r>
        <r>
          <rPr>
            <sz val="8"/>
            <color indexed="81"/>
            <rFont val="Tahoma"/>
            <family val="2"/>
          </rPr>
          <t xml:space="preserve">
The calendar dates in blue are for verification and reference.  They are not defined as a printed area.
</t>
        </r>
      </text>
    </comment>
    <comment ref="AK14" authorId="0" shapeId="0" xr:uid="{00000000-0006-0000-0D00-000006000000}">
      <text>
        <r>
          <rPr>
            <b/>
            <sz val="8"/>
            <color indexed="81"/>
            <rFont val="Tahoma"/>
            <family val="2"/>
          </rPr>
          <t>Andy Zavoina:</t>
        </r>
        <r>
          <rPr>
            <sz val="8"/>
            <color indexed="81"/>
            <rFont val="Tahoma"/>
            <family val="2"/>
          </rPr>
          <t xml:space="preserve">
The calendar dates in blue are for verification and reference.  They are not defined as a printed area.
</t>
        </r>
      </text>
    </comment>
    <comment ref="AR14" authorId="0" shapeId="0" xr:uid="{00000000-0006-0000-0D00-000007000000}">
      <text>
        <r>
          <rPr>
            <b/>
            <sz val="8"/>
            <color indexed="81"/>
            <rFont val="Tahoma"/>
            <family val="2"/>
          </rPr>
          <t>Andy Zavoina:</t>
        </r>
        <r>
          <rPr>
            <sz val="8"/>
            <color indexed="81"/>
            <rFont val="Tahoma"/>
            <family val="2"/>
          </rPr>
          <t xml:space="preserve">
The calendar dates in blue are for verification and reference.  They are not defined as a printed area.
</t>
        </r>
      </text>
    </comment>
  </commentList>
</comments>
</file>

<file path=xl/sharedStrings.xml><?xml version="1.0" encoding="utf-8"?>
<sst xmlns="http://schemas.openxmlformats.org/spreadsheetml/2006/main" count="78" uniqueCount="73">
  <si>
    <t>Yes</t>
  </si>
  <si>
    <t>No</t>
  </si>
  <si>
    <t>Reg Z  - Early Disclosure and Loan Closing Timing Calendar</t>
  </si>
  <si>
    <t>For this purpose - Does your institution count Saturdays as Business Days ?</t>
  </si>
  <si>
    <r>
      <t xml:space="preserve">If yes enter 1 here ; if no enter 2 here   </t>
    </r>
    <r>
      <rPr>
        <b/>
        <sz val="13"/>
        <color indexed="10"/>
        <rFont val="Geneva"/>
      </rPr>
      <t>&gt; &gt; &gt; &gt;</t>
    </r>
  </si>
  <si>
    <r>
      <t>&lt;&lt;&lt;</t>
    </r>
    <r>
      <rPr>
        <b/>
        <sz val="12"/>
        <rFont val="Geneva"/>
      </rPr>
      <t xml:space="preserve">    Enter the Date Application was received   (mm-dd-yy)</t>
    </r>
  </si>
  <si>
    <r>
      <t>&lt;&lt;&lt;</t>
    </r>
    <r>
      <rPr>
        <b/>
        <sz val="12"/>
        <rFont val="Geneva"/>
      </rPr>
      <t xml:space="preserve">    Enter the Date Early Disclosures were Generated   (mm-dd-yy)</t>
    </r>
  </si>
  <si>
    <t>First Date that Loan Can Close</t>
  </si>
  <si>
    <t xml:space="preserve">  ONLY IF   Redisclosure was required enter date below, if not leave it blank</t>
  </si>
  <si>
    <r>
      <t xml:space="preserve">  </t>
    </r>
    <r>
      <rPr>
        <b/>
        <sz val="12"/>
        <color indexed="10"/>
        <rFont val="Geneva"/>
      </rPr>
      <t>&lt;&lt;&lt;</t>
    </r>
    <r>
      <rPr>
        <b/>
        <sz val="12"/>
        <rFont val="Geneva"/>
      </rPr>
      <t xml:space="preserve"> Enter the Date Redisclosure was Generated    (mm-dd-yy)</t>
    </r>
  </si>
  <si>
    <t>Was the Re-Disclosed TIL  .  .  .   Mailed        OR        Given in Person</t>
  </si>
  <si>
    <t xml:space="preserve">       First Date that Loan Can Close is the later of the two dates below</t>
  </si>
  <si>
    <t xml:space="preserve"> 6 Business Days from Redisclosure</t>
  </si>
  <si>
    <t xml:space="preserve"> 7 Business Days from Initial Disclosure</t>
  </si>
  <si>
    <t xml:space="preserve"> 3 Business Days from Redisclosure</t>
  </si>
  <si>
    <t>Setup</t>
  </si>
  <si>
    <t>1)</t>
  </si>
  <si>
    <t>Your list of holidays should extend to the last date on the calendar.</t>
  </si>
  <si>
    <t>2)</t>
  </si>
  <si>
    <t xml:space="preserve"> Go to the Data Entry Tab and input the required information</t>
  </si>
  <si>
    <t>in the cells Shaded Green</t>
  </si>
  <si>
    <t>Holidays:</t>
  </si>
  <si>
    <t>BUS DAYS FROM APPLICATION</t>
  </si>
  <si>
    <t>BUS DAYS FROM DISCLOSURE</t>
  </si>
  <si>
    <t>BUS DAYS FROM RE DISCLOSURE</t>
  </si>
  <si>
    <t>Appraisal Fee</t>
  </si>
  <si>
    <t>BUS DAYS FROM GFE</t>
  </si>
  <si>
    <t>BUS DAYS FOR RESCISSION</t>
  </si>
  <si>
    <t>Amount of Points and Fees Paid in Connection with the Transaction</t>
  </si>
  <si>
    <t>General Fees</t>
  </si>
  <si>
    <t>Origination Fee</t>
  </si>
  <si>
    <t>Processing Fee</t>
  </si>
  <si>
    <t>Underwriting Fee</t>
  </si>
  <si>
    <t>Other PPFC Fee 2</t>
  </si>
  <si>
    <t>Other PPFC Fee 3</t>
  </si>
  <si>
    <t>Other PPFC Fee 4</t>
  </si>
  <si>
    <t>Other PPFC Fee 5</t>
  </si>
  <si>
    <t>Unqualified Discount Points</t>
  </si>
  <si>
    <t>TOTAL</t>
  </si>
  <si>
    <t>Other Fees Paid to Bank or Affiliate</t>
  </si>
  <si>
    <t>Credit Report Fee</t>
  </si>
  <si>
    <t>Flood Fee</t>
  </si>
  <si>
    <t>Title Company Fees of any Type</t>
  </si>
  <si>
    <t>Other Fee 1</t>
  </si>
  <si>
    <t>Other Fee 2</t>
  </si>
  <si>
    <t>Other Fee 3</t>
  </si>
  <si>
    <t>GRAND TOTAL OF BOTH CATEGORIES</t>
  </si>
  <si>
    <t>Total Loan Amount (Closed-end credit transaction-calculated by taking the amount financed, and deducting any cost that is both included as points and fees and financed by the creditor)</t>
  </si>
  <si>
    <t>Note Amount</t>
  </si>
  <si>
    <t>Amount Financed</t>
  </si>
  <si>
    <t>Additional Deductions (Any fee that is paid to the bank or the bank's affiliate (such a an appraisal fee) that was paid by loan proceeds.  Also include any insurance that was paid by loan proceeds.</t>
  </si>
  <si>
    <t>TOTAL LOAN AMOUNT</t>
  </si>
  <si>
    <t>Other Fee 4</t>
  </si>
  <si>
    <t>Other Fee 5</t>
  </si>
  <si>
    <t>Reg Z  - APR Accuracy &amp; Corrected Disclosure Requirements</t>
  </si>
  <si>
    <r>
      <t>&lt;&lt;&lt;</t>
    </r>
    <r>
      <rPr>
        <b/>
        <sz val="12"/>
        <rFont val="Geneva"/>
      </rPr>
      <t xml:space="preserve">    APR Variance</t>
    </r>
  </si>
  <si>
    <t>** Negative means APR is understated.</t>
  </si>
  <si>
    <t xml:space="preserve">Preliminary Disclosure Statement must be redisclosed if the APR at consummation (Final Disclosure Statement) varies from the APR disclosed on the Preliminary Disclosure Statement by .125 for regular transaction and .25 for irregular transaction*.  </t>
  </si>
  <si>
    <r>
      <t>&lt;&lt;&lt;</t>
    </r>
    <r>
      <rPr>
        <b/>
        <sz val="12"/>
        <rFont val="Geneva"/>
      </rPr>
      <t xml:space="preserve">    Enter the APR on the Loan Estimate</t>
    </r>
  </si>
  <si>
    <r>
      <t>&lt;&lt;&lt;</t>
    </r>
    <r>
      <rPr>
        <b/>
        <sz val="12"/>
        <rFont val="Geneva"/>
      </rPr>
      <t xml:space="preserve">    Enter the APR on the Closing Disclosure</t>
    </r>
  </si>
  <si>
    <t>Last Date that Loan Estimate can be generated</t>
  </si>
  <si>
    <t>BUS DAYS FROM 1st LE CHANGED CIRCUMSTANCE</t>
  </si>
  <si>
    <t>BUS DAYS FROM 2nd LE CHANGED CIRCUMSTANCE</t>
  </si>
  <si>
    <t>Enter your "Holidays" in the range below, C7:CO7.  Redefine the range as necessary under Insert &gt;Name &gt;Define &gt;Holidays.</t>
  </si>
  <si>
    <t>Non-Refundable PMI Paid Prior to Closing</t>
  </si>
  <si>
    <t>PMI Paid Prior to Closing in excess of 1.75% of loan amount</t>
  </si>
  <si>
    <t>If the transaction's total points and fees exceed 5% of the total loan amount for a transaction with a loan amount of $20,000 or more, it is a HOEPA loan (the $20,000 figure will be adjusted annually for inflation - 2021 - $22,052).  If the transaction's total points and fees exceed the lesser of 8% of the total loan amount, or $1,000.00 for a transaction with a loan amount of less than $20,000, it is a HOEPA loan (the $1,000 amount will also be adjusted annually for inflation - 2021 - $1,103).</t>
  </si>
  <si>
    <t xml:space="preserve">Application Fee  </t>
  </si>
  <si>
    <t>Applicable Finance Charges from Standard Regulation Z Calculation</t>
  </si>
  <si>
    <t>© TCA, Inc. 2023</t>
  </si>
  <si>
    <r>
      <t xml:space="preserve">Prepayment Penalty Amount </t>
    </r>
    <r>
      <rPr>
        <i/>
        <sz val="11"/>
        <color theme="1"/>
        <rFont val="Calibri"/>
        <family val="2"/>
        <scheme val="minor"/>
      </rPr>
      <t>(if cell to right is red, penalty is too high)</t>
    </r>
  </si>
  <si>
    <r>
      <t xml:space="preserve">Does the loan contain a prepayment penalty which is longer than 36 months?  </t>
    </r>
    <r>
      <rPr>
        <i/>
        <sz val="11"/>
        <color theme="1"/>
        <rFont val="Calibri"/>
        <family val="2"/>
        <scheme val="minor"/>
      </rPr>
      <t>(does not include fee reimbursement for early payoff)</t>
    </r>
  </si>
  <si>
    <r>
      <t xml:space="preserve">After testing rate spread, is the loan subject to HOEPA?  </t>
    </r>
    <r>
      <rPr>
        <i/>
        <sz val="11"/>
        <color theme="1"/>
        <rFont val="Calibri"/>
        <family val="2"/>
        <scheme val="minor"/>
      </rPr>
      <t>(first lien &gt; 6.50%, first lien non-RE less than $50k &gt; 8.50% or second lien &gt; 8.50%)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</si>
</sst>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
    <numFmt numFmtId="166" formatCode="&quot;$&quot;#,##0.00"/>
    <numFmt numFmtId="167" formatCode="[$-F800]dddd\,\ mmmm\ dd\,\ yyyy"/>
    <numFmt numFmtId="168" formatCode="mm\-dd\-yy"/>
    <numFmt numFmtId="169" formatCode="0.0"/>
  </numFmts>
  <fonts count="46">
    <font>
      <sz val="10"/>
      <name val="Arial"/>
    </font>
    <font>
      <sz val="11"/>
      <color theme="1"/>
      <name val="Calibri"/>
      <family val="2"/>
      <scheme val="minor"/>
    </font>
    <font>
      <sz val="10"/>
      <name val="Arial"/>
      <family val="2"/>
    </font>
    <font>
      <b/>
      <sz val="10"/>
      <name val="Arial"/>
      <family val="2"/>
    </font>
    <font>
      <sz val="10"/>
      <name val="Arial"/>
      <family val="2"/>
    </font>
    <font>
      <b/>
      <sz val="15"/>
      <name val="Geneva"/>
    </font>
    <font>
      <b/>
      <sz val="12"/>
      <color indexed="10"/>
      <name val="Geneva"/>
    </font>
    <font>
      <b/>
      <sz val="12"/>
      <name val="Geneva"/>
    </font>
    <font>
      <sz val="8"/>
      <name val="Geneva"/>
    </font>
    <font>
      <b/>
      <sz val="13"/>
      <name val="Geneva"/>
    </font>
    <font>
      <b/>
      <sz val="13"/>
      <color indexed="10"/>
      <name val="Geneva"/>
    </font>
    <font>
      <b/>
      <sz val="16"/>
      <name val="Cambria"/>
      <family val="1"/>
    </font>
    <font>
      <b/>
      <sz val="14"/>
      <name val="Geneva"/>
    </font>
    <font>
      <b/>
      <sz val="14"/>
      <color indexed="8"/>
      <name val="Geneva"/>
    </font>
    <font>
      <b/>
      <sz val="15"/>
      <color indexed="8"/>
      <name val="Geneva"/>
    </font>
    <font>
      <sz val="10"/>
      <color indexed="8"/>
      <name val="Geneva"/>
    </font>
    <font>
      <sz val="8"/>
      <color indexed="8"/>
      <name val="Geneva"/>
    </font>
    <font>
      <b/>
      <sz val="14"/>
      <color indexed="9"/>
      <name val="Geneva"/>
    </font>
    <font>
      <sz val="14"/>
      <color indexed="9"/>
      <name val="Geneva"/>
    </font>
    <font>
      <sz val="8"/>
      <color indexed="48"/>
      <name val="Arial"/>
      <family val="2"/>
    </font>
    <font>
      <b/>
      <u/>
      <sz val="10"/>
      <name val="Arial"/>
      <family val="2"/>
    </font>
    <font>
      <b/>
      <sz val="9"/>
      <name val="Arial"/>
      <family val="2"/>
    </font>
    <font>
      <sz val="11"/>
      <name val="Arial"/>
      <family val="2"/>
    </font>
    <font>
      <sz val="8"/>
      <name val="Arial"/>
      <family val="2"/>
    </font>
    <font>
      <b/>
      <sz val="8"/>
      <name val="Arial"/>
      <family val="2"/>
    </font>
    <font>
      <sz val="10"/>
      <color indexed="10"/>
      <name val="Arial"/>
      <family val="2"/>
    </font>
    <font>
      <sz val="6"/>
      <name val="Geneva"/>
    </font>
    <font>
      <b/>
      <sz val="6"/>
      <name val="Geneva"/>
    </font>
    <font>
      <sz val="6"/>
      <name val="Arial"/>
      <family val="2"/>
    </font>
    <font>
      <sz val="6"/>
      <color indexed="12"/>
      <name val="Arial"/>
      <family val="2"/>
    </font>
    <font>
      <b/>
      <sz val="8"/>
      <color indexed="81"/>
      <name val="Tahoma"/>
      <family val="2"/>
    </font>
    <font>
      <sz val="8"/>
      <color indexed="81"/>
      <name val="Tahoma"/>
      <family val="2"/>
    </font>
    <font>
      <sz val="8"/>
      <name val="Arial"/>
      <family val="2"/>
    </font>
    <font>
      <sz val="9"/>
      <color indexed="81"/>
      <name val="Tahoma"/>
      <family val="2"/>
    </font>
    <font>
      <sz val="11"/>
      <color theme="1"/>
      <name val="Calibri"/>
      <family val="2"/>
      <scheme val="minor"/>
    </font>
    <font>
      <sz val="10.5"/>
      <color theme="1"/>
      <name val="Calibri"/>
      <family val="2"/>
      <scheme val="minor"/>
    </font>
    <font>
      <b/>
      <sz val="10.5"/>
      <color theme="0"/>
      <name val="Calibri"/>
      <family val="2"/>
      <scheme val="minor"/>
    </font>
    <font>
      <b/>
      <sz val="12"/>
      <color indexed="9"/>
      <name val="Geneva"/>
    </font>
    <font>
      <sz val="12"/>
      <color indexed="9"/>
      <name val="Geneva"/>
    </font>
    <font>
      <sz val="11"/>
      <color theme="1"/>
      <name val="Times New Roman"/>
      <family val="2"/>
    </font>
    <font>
      <sz val="10"/>
      <color rgb="FFFF0000"/>
      <name val="Arial"/>
      <family val="2"/>
    </font>
    <font>
      <sz val="8"/>
      <color theme="1"/>
      <name val="Calibri"/>
      <family val="2"/>
      <scheme val="minor"/>
    </font>
    <font>
      <b/>
      <sz val="11"/>
      <color theme="1"/>
      <name val="Calibri"/>
      <family val="2"/>
      <scheme val="minor"/>
    </font>
    <font>
      <i/>
      <sz val="11"/>
      <color theme="1"/>
      <name val="Calibri"/>
      <family val="2"/>
      <scheme val="minor"/>
    </font>
    <font>
      <b/>
      <sz val="11"/>
      <color rgb="FFFF0000"/>
      <name val="Calibri"/>
      <family val="2"/>
      <scheme val="minor"/>
    </font>
    <font>
      <b/>
      <sz val="11"/>
      <color theme="0"/>
      <name val="Calibri"/>
      <family val="2"/>
      <scheme val="minor"/>
    </font>
  </fonts>
  <fills count="12">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8"/>
        <bgColor indexed="64"/>
      </patternFill>
    </fill>
    <fill>
      <patternFill patternType="solid">
        <fgColor indexed="10"/>
        <bgColor indexed="64"/>
      </patternFill>
    </fill>
    <fill>
      <patternFill patternType="solid">
        <fgColor indexed="47"/>
        <bgColor indexed="64"/>
      </patternFill>
    </fill>
    <fill>
      <patternFill patternType="solid">
        <fgColor theme="0" tint="-0.14999847407452621"/>
        <bgColor indexed="64"/>
      </patternFill>
    </fill>
    <fill>
      <patternFill patternType="solid">
        <fgColor indexed="46"/>
        <bgColor indexed="64"/>
      </patternFill>
    </fill>
    <fill>
      <patternFill patternType="solid">
        <fgColor rgb="FFD7D4D0"/>
        <bgColor indexed="64"/>
      </patternFill>
    </fill>
    <fill>
      <patternFill patternType="solid">
        <fgColor rgb="FF735488"/>
        <bgColor indexed="64"/>
      </patternFill>
    </fill>
  </fills>
  <borders count="20">
    <border>
      <left/>
      <right/>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top/>
      <bottom/>
      <diagonal/>
    </border>
    <border>
      <left/>
      <right/>
      <top style="thin">
        <color indexed="64"/>
      </top>
      <bottom/>
      <diagonal/>
    </border>
    <border>
      <left style="medium">
        <color indexed="10"/>
      </left>
      <right style="medium">
        <color indexed="10"/>
      </right>
      <top style="medium">
        <color indexed="10"/>
      </top>
      <bottom style="medium">
        <color indexed="10"/>
      </bottom>
      <diagonal/>
    </border>
  </borders>
  <cellStyleXfs count="7">
    <xf numFmtId="0" fontId="0" fillId="0" borderId="0"/>
    <xf numFmtId="164" fontId="2" fillId="0" borderId="0" applyFont="0" applyFill="0" applyBorder="0" applyAlignment="0" applyProtection="0"/>
    <xf numFmtId="9" fontId="2" fillId="0" borderId="0" applyFont="0" applyFill="0" applyBorder="0" applyAlignment="0" applyProtection="0"/>
    <xf numFmtId="0" fontId="34" fillId="0" borderId="0"/>
    <xf numFmtId="0" fontId="2" fillId="0" borderId="0"/>
    <xf numFmtId="9" fontId="2" fillId="0" borderId="0" applyFont="0" applyFill="0" applyBorder="0" applyAlignment="0" applyProtection="0"/>
    <xf numFmtId="0" fontId="39" fillId="0" borderId="0"/>
  </cellStyleXfs>
  <cellXfs count="154">
    <xf numFmtId="0" fontId="0" fillId="0" borderId="0" xfId="0"/>
    <xf numFmtId="0" fontId="0" fillId="0" borderId="0" xfId="0" applyAlignment="1">
      <alignment horizontal="center"/>
    </xf>
    <xf numFmtId="14" fontId="8" fillId="0" borderId="0" xfId="0" applyNumberFormat="1" applyFont="1"/>
    <xf numFmtId="167" fontId="7" fillId="4" borderId="11" xfId="0" applyNumberFormat="1" applyFont="1" applyFill="1" applyBorder="1" applyAlignment="1" applyProtection="1">
      <alignment horizontal="center"/>
      <protection hidden="1"/>
    </xf>
    <xf numFmtId="167" fontId="7" fillId="0" borderId="4" xfId="0" applyNumberFormat="1" applyFont="1" applyBorder="1" applyAlignment="1" applyProtection="1">
      <alignment horizontal="center"/>
      <protection hidden="1"/>
    </xf>
    <xf numFmtId="0" fontId="4" fillId="0" borderId="0" xfId="0" applyFont="1" applyAlignment="1">
      <alignment horizontal="center"/>
    </xf>
    <xf numFmtId="0" fontId="19" fillId="0" borderId="0" xfId="0" applyFont="1"/>
    <xf numFmtId="168" fontId="4" fillId="0" borderId="0" xfId="0" applyNumberFormat="1" applyFont="1" applyAlignment="1">
      <alignment horizontal="center"/>
    </xf>
    <xf numFmtId="0" fontId="4" fillId="0" borderId="0" xfId="0" applyFont="1"/>
    <xf numFmtId="0" fontId="20" fillId="0" borderId="0" xfId="0" applyFont="1" applyAlignment="1">
      <alignment horizontal="center"/>
    </xf>
    <xf numFmtId="0" fontId="19" fillId="0" borderId="13" xfId="0" applyFont="1" applyBorder="1"/>
    <xf numFmtId="0" fontId="4" fillId="0" borderId="13" xfId="0" applyFont="1" applyBorder="1" applyAlignment="1">
      <alignment horizontal="center"/>
    </xf>
    <xf numFmtId="168" fontId="4" fillId="0" borderId="13" xfId="0" applyNumberFormat="1" applyFont="1" applyBorder="1" applyAlignment="1">
      <alignment horizontal="center"/>
    </xf>
    <xf numFmtId="0" fontId="4" fillId="0" borderId="13" xfId="0" applyFont="1" applyBorder="1"/>
    <xf numFmtId="0" fontId="21" fillId="0" borderId="0" xfId="0" applyFont="1" applyAlignment="1">
      <alignment horizontal="right"/>
    </xf>
    <xf numFmtId="0" fontId="22" fillId="0" borderId="0" xfId="0" applyFont="1"/>
    <xf numFmtId="0" fontId="3" fillId="3" borderId="11" xfId="0" applyFont="1" applyFill="1" applyBorder="1" applyAlignment="1">
      <alignment horizontal="left"/>
    </xf>
    <xf numFmtId="0" fontId="23" fillId="3" borderId="1" xfId="0" applyFont="1" applyFill="1" applyBorder="1"/>
    <xf numFmtId="0" fontId="24" fillId="0" borderId="0" xfId="0" applyFont="1" applyAlignment="1">
      <alignment horizontal="right"/>
    </xf>
    <xf numFmtId="0" fontId="23" fillId="0" borderId="0" xfId="0" applyFont="1"/>
    <xf numFmtId="0" fontId="25" fillId="0" borderId="14" xfId="0" applyFont="1" applyBorder="1" applyAlignment="1">
      <alignment horizontal="center"/>
    </xf>
    <xf numFmtId="14" fontId="25" fillId="0" borderId="15" xfId="0" applyNumberFormat="1" applyFont="1" applyBorder="1" applyAlignment="1">
      <alignment horizontal="center"/>
    </xf>
    <xf numFmtId="14" fontId="25" fillId="0" borderId="15" xfId="0" applyNumberFormat="1" applyFont="1" applyBorder="1"/>
    <xf numFmtId="14" fontId="25" fillId="0" borderId="16" xfId="0" applyNumberFormat="1" applyFont="1" applyBorder="1"/>
    <xf numFmtId="168" fontId="4" fillId="0" borderId="0" xfId="0" applyNumberFormat="1" applyFont="1"/>
    <xf numFmtId="14" fontId="4" fillId="0" borderId="0" xfId="0" applyNumberFormat="1" applyFont="1"/>
    <xf numFmtId="169" fontId="0" fillId="0" borderId="0" xfId="0" applyNumberFormat="1"/>
    <xf numFmtId="169" fontId="26" fillId="7" borderId="0" xfId="0" applyNumberFormat="1" applyFont="1" applyFill="1"/>
    <xf numFmtId="164" fontId="27" fillId="7" borderId="0" xfId="1" applyFont="1" applyFill="1"/>
    <xf numFmtId="0" fontId="26" fillId="7" borderId="0" xfId="0" applyFont="1" applyFill="1"/>
    <xf numFmtId="0" fontId="0" fillId="7" borderId="0" xfId="0" applyFill="1"/>
    <xf numFmtId="14" fontId="8" fillId="7" borderId="0" xfId="0" applyNumberFormat="1" applyFont="1" applyFill="1"/>
    <xf numFmtId="164" fontId="27" fillId="3" borderId="0" xfId="1" applyFont="1" applyFill="1"/>
    <xf numFmtId="0" fontId="26" fillId="3" borderId="0" xfId="0" applyFont="1" applyFill="1"/>
    <xf numFmtId="0" fontId="0" fillId="3" borderId="0" xfId="0" applyFill="1"/>
    <xf numFmtId="14" fontId="8" fillId="3" borderId="0" xfId="0" applyNumberFormat="1" applyFont="1" applyFill="1"/>
    <xf numFmtId="164" fontId="27" fillId="2" borderId="0" xfId="1" applyFont="1" applyFill="1"/>
    <xf numFmtId="0" fontId="26" fillId="2" borderId="0" xfId="0" applyFont="1" applyFill="1"/>
    <xf numFmtId="0" fontId="0" fillId="2" borderId="0" xfId="0" applyFill="1"/>
    <xf numFmtId="14" fontId="8" fillId="2" borderId="0" xfId="0" applyNumberFormat="1" applyFont="1" applyFill="1"/>
    <xf numFmtId="169" fontId="0" fillId="7" borderId="0" xfId="0" applyNumberFormat="1" applyFill="1"/>
    <xf numFmtId="169" fontId="28" fillId="7" borderId="0" xfId="0" applyNumberFormat="1" applyFont="1" applyFill="1" applyAlignment="1">
      <alignment horizontal="center"/>
    </xf>
    <xf numFmtId="167" fontId="29" fillId="7" borderId="3" xfId="0" applyNumberFormat="1" applyFont="1" applyFill="1" applyBorder="1" applyAlignment="1">
      <alignment horizontal="center"/>
    </xf>
    <xf numFmtId="168" fontId="28" fillId="7" borderId="3" xfId="0" applyNumberFormat="1" applyFont="1" applyFill="1" applyBorder="1" applyAlignment="1">
      <alignment horizontal="center"/>
    </xf>
    <xf numFmtId="167" fontId="29" fillId="3" borderId="3" xfId="0" applyNumberFormat="1" applyFont="1" applyFill="1" applyBorder="1" applyAlignment="1">
      <alignment horizontal="center"/>
    </xf>
    <xf numFmtId="168" fontId="28" fillId="3" borderId="3" xfId="0" applyNumberFormat="1" applyFont="1" applyFill="1" applyBorder="1" applyAlignment="1">
      <alignment horizontal="center"/>
    </xf>
    <xf numFmtId="167" fontId="29" fillId="2" borderId="3" xfId="0" applyNumberFormat="1" applyFont="1" applyFill="1" applyBorder="1" applyAlignment="1">
      <alignment horizontal="center"/>
    </xf>
    <xf numFmtId="168" fontId="28" fillId="2" borderId="3" xfId="0" applyNumberFormat="1" applyFont="1" applyFill="1" applyBorder="1" applyAlignment="1">
      <alignment horizontal="center"/>
    </xf>
    <xf numFmtId="169" fontId="28" fillId="7" borderId="0" xfId="1" applyNumberFormat="1" applyFont="1" applyFill="1" applyAlignment="1">
      <alignment horizontal="center"/>
    </xf>
    <xf numFmtId="40" fontId="26" fillId="7" borderId="0" xfId="0" applyNumberFormat="1" applyFont="1" applyFill="1"/>
    <xf numFmtId="40" fontId="26" fillId="3" borderId="0" xfId="0" applyNumberFormat="1" applyFont="1" applyFill="1"/>
    <xf numFmtId="40" fontId="26" fillId="2" borderId="0" xfId="0" applyNumberFormat="1" applyFont="1" applyFill="1"/>
    <xf numFmtId="0" fontId="35" fillId="0" borderId="0" xfId="3" applyFont="1" applyAlignment="1">
      <alignment vertical="center"/>
    </xf>
    <xf numFmtId="0" fontId="35" fillId="0" borderId="0" xfId="3" applyFont="1" applyAlignment="1" applyProtection="1">
      <alignment vertical="center"/>
      <protection locked="0"/>
    </xf>
    <xf numFmtId="0" fontId="5" fillId="0" borderId="0" xfId="0" applyFont="1"/>
    <xf numFmtId="0" fontId="9" fillId="0" borderId="6" xfId="0" applyFont="1" applyBorder="1"/>
    <xf numFmtId="0" fontId="0" fillId="0" borderId="2" xfId="0" applyBorder="1"/>
    <xf numFmtId="14" fontId="8" fillId="0" borderId="2" xfId="0" applyNumberFormat="1" applyFont="1" applyBorder="1"/>
    <xf numFmtId="0" fontId="0" fillId="0" borderId="7" xfId="0" applyBorder="1"/>
    <xf numFmtId="0" fontId="9" fillId="0" borderId="8" xfId="0" applyFont="1" applyBorder="1"/>
    <xf numFmtId="0" fontId="0" fillId="0" borderId="9" xfId="0" applyBorder="1"/>
    <xf numFmtId="14" fontId="8" fillId="0" borderId="9" xfId="0" applyNumberFormat="1" applyFont="1" applyBorder="1"/>
    <xf numFmtId="0" fontId="11" fillId="3" borderId="5" xfId="0" applyFont="1" applyFill="1" applyBorder="1" applyAlignment="1">
      <alignment horizontal="center"/>
    </xf>
    <xf numFmtId="0" fontId="0" fillId="0" borderId="10" xfId="0" applyBorder="1"/>
    <xf numFmtId="0" fontId="6" fillId="0" borderId="11" xfId="0" applyFont="1" applyBorder="1"/>
    <xf numFmtId="0" fontId="0" fillId="0" borderId="12" xfId="0" applyBorder="1"/>
    <xf numFmtId="14" fontId="8" fillId="0" borderId="12" xfId="0" applyNumberFormat="1" applyFont="1" applyBorder="1"/>
    <xf numFmtId="0" fontId="0" fillId="0" borderId="1" xfId="0" applyBorder="1"/>
    <xf numFmtId="0" fontId="7" fillId="4" borderId="12" xfId="0" applyFont="1" applyFill="1" applyBorder="1"/>
    <xf numFmtId="0" fontId="0" fillId="4" borderId="12" xfId="0" applyFill="1" applyBorder="1"/>
    <xf numFmtId="14" fontId="8" fillId="4" borderId="12" xfId="0" applyNumberFormat="1" applyFont="1" applyFill="1" applyBorder="1"/>
    <xf numFmtId="0" fontId="0" fillId="4" borderId="1" xfId="0" applyFill="1" applyBorder="1"/>
    <xf numFmtId="167" fontId="0" fillId="0" borderId="0" xfId="0" applyNumberFormat="1"/>
    <xf numFmtId="0" fontId="0" fillId="5" borderId="0" xfId="0" applyFill="1"/>
    <xf numFmtId="14" fontId="8" fillId="5" borderId="0" xfId="0" applyNumberFormat="1" applyFont="1" applyFill="1"/>
    <xf numFmtId="0" fontId="13" fillId="0" borderId="0" xfId="0" applyFont="1"/>
    <xf numFmtId="0" fontId="14" fillId="0" borderId="0" xfId="0" applyFont="1"/>
    <xf numFmtId="0" fontId="15" fillId="0" borderId="0" xfId="0" applyFont="1"/>
    <xf numFmtId="14" fontId="16" fillId="0" borderId="0" xfId="0" applyNumberFormat="1" applyFont="1"/>
    <xf numFmtId="0" fontId="7" fillId="0" borderId="11" xfId="0" applyFont="1" applyBorder="1"/>
    <xf numFmtId="0" fontId="17" fillId="6" borderId="0" xfId="0" applyFont="1" applyFill="1"/>
    <xf numFmtId="0" fontId="18" fillId="6" borderId="0" xfId="0" applyFont="1" applyFill="1"/>
    <xf numFmtId="14" fontId="8" fillId="6" borderId="0" xfId="0" applyNumberFormat="1" applyFont="1" applyFill="1"/>
    <xf numFmtId="0" fontId="0" fillId="6" borderId="0" xfId="0" applyFill="1"/>
    <xf numFmtId="0" fontId="7" fillId="0" borderId="0" xfId="0" applyFont="1"/>
    <xf numFmtId="165" fontId="0" fillId="0" borderId="0" xfId="2" applyNumberFormat="1" applyFont="1"/>
    <xf numFmtId="167" fontId="12" fillId="3" borderId="4" xfId="0" applyNumberFormat="1" applyFont="1" applyFill="1" applyBorder="1" applyProtection="1">
      <protection locked="0"/>
    </xf>
    <xf numFmtId="14" fontId="0" fillId="0" borderId="0" xfId="0" applyNumberFormat="1"/>
    <xf numFmtId="164" fontId="35" fillId="0" borderId="0" xfId="1" applyFont="1" applyAlignment="1" applyProtection="1">
      <alignment vertical="center"/>
      <protection locked="0"/>
    </xf>
    <xf numFmtId="14" fontId="40" fillId="0" borderId="19" xfId="0" applyNumberFormat="1" applyFont="1" applyBorder="1"/>
    <xf numFmtId="14" fontId="40" fillId="0" borderId="19" xfId="0" applyNumberFormat="1" applyFont="1" applyBorder="1" applyProtection="1">
      <protection locked="0"/>
    </xf>
    <xf numFmtId="166" fontId="36" fillId="0" borderId="0" xfId="3" applyNumberFormat="1" applyFont="1" applyAlignment="1" applyProtection="1">
      <alignment horizontal="center" vertical="center"/>
      <protection hidden="1"/>
    </xf>
    <xf numFmtId="0" fontId="41" fillId="0" borderId="0" xfId="3" applyFont="1" applyAlignment="1">
      <alignment horizontal="right" vertical="center"/>
    </xf>
    <xf numFmtId="0" fontId="42" fillId="0" borderId="4" xfId="3" applyFont="1" applyBorder="1" applyAlignment="1">
      <alignment horizontal="right" vertical="center"/>
    </xf>
    <xf numFmtId="166" fontId="42" fillId="0" borderId="4" xfId="3" applyNumberFormat="1" applyFont="1" applyBorder="1" applyAlignment="1" applyProtection="1">
      <alignment horizontal="center" vertical="center"/>
      <protection locked="0"/>
    </xf>
    <xf numFmtId="0" fontId="42" fillId="0" borderId="4" xfId="3" applyFont="1" applyBorder="1" applyAlignment="1" applyProtection="1">
      <alignment horizontal="right" vertical="center"/>
      <protection locked="0"/>
    </xf>
    <xf numFmtId="166" fontId="42" fillId="0" borderId="11" xfId="3" applyNumberFormat="1" applyFont="1" applyBorder="1" applyAlignment="1" applyProtection="1">
      <alignment horizontal="center" vertical="center"/>
      <protection locked="0"/>
    </xf>
    <xf numFmtId="166" fontId="42" fillId="0" borderId="1" xfId="3" applyNumberFormat="1" applyFont="1" applyBorder="1" applyAlignment="1" applyProtection="1">
      <alignment horizontal="center" vertical="center"/>
      <protection locked="0"/>
    </xf>
    <xf numFmtId="0" fontId="42" fillId="10" borderId="11" xfId="3" applyFont="1" applyFill="1" applyBorder="1" applyAlignment="1">
      <alignment horizontal="center" vertical="center"/>
    </xf>
    <xf numFmtId="0" fontId="42" fillId="10" borderId="12" xfId="3" applyFont="1" applyFill="1" applyBorder="1" applyAlignment="1">
      <alignment horizontal="center" vertical="center"/>
    </xf>
    <xf numFmtId="0" fontId="42" fillId="10" borderId="1" xfId="3" applyFont="1" applyFill="1" applyBorder="1" applyAlignment="1">
      <alignment horizontal="center" vertical="center"/>
    </xf>
    <xf numFmtId="0" fontId="42" fillId="10" borderId="4" xfId="3" applyFont="1" applyFill="1" applyBorder="1" applyAlignment="1">
      <alignment horizontal="right" vertical="center"/>
    </xf>
    <xf numFmtId="166" fontId="42" fillId="10" borderId="4" xfId="3" applyNumberFormat="1" applyFont="1" applyFill="1" applyBorder="1" applyAlignment="1">
      <alignment horizontal="center" vertical="center"/>
    </xf>
    <xf numFmtId="166" fontId="42" fillId="0" borderId="4" xfId="3" applyNumberFormat="1" applyFont="1" applyBorder="1" applyAlignment="1">
      <alignment horizontal="center" vertical="center"/>
    </xf>
    <xf numFmtId="166" fontId="36" fillId="0" borderId="17" xfId="3" applyNumberFormat="1" applyFont="1" applyBorder="1" applyAlignment="1" applyProtection="1">
      <alignment horizontal="center" vertical="center"/>
      <protection hidden="1"/>
    </xf>
    <xf numFmtId="166" fontId="36" fillId="0" borderId="0" xfId="3" applyNumberFormat="1" applyFont="1" applyAlignment="1" applyProtection="1">
      <alignment horizontal="center" vertical="center"/>
      <protection hidden="1"/>
    </xf>
    <xf numFmtId="0" fontId="42" fillId="10" borderId="11" xfId="3" applyFont="1" applyFill="1" applyBorder="1" applyAlignment="1">
      <alignment horizontal="right" vertical="center"/>
    </xf>
    <xf numFmtId="0" fontId="42" fillId="10" borderId="12" xfId="3" applyFont="1" applyFill="1" applyBorder="1" applyAlignment="1">
      <alignment horizontal="right" vertical="center"/>
    </xf>
    <xf numFmtId="0" fontId="42" fillId="10" borderId="1" xfId="3" applyFont="1" applyFill="1" applyBorder="1" applyAlignment="1">
      <alignment horizontal="right" vertical="center"/>
    </xf>
    <xf numFmtId="0" fontId="42" fillId="10" borderId="4" xfId="3" applyFont="1" applyFill="1" applyBorder="1" applyAlignment="1">
      <alignment horizontal="center" vertical="center"/>
    </xf>
    <xf numFmtId="0" fontId="42" fillId="10" borderId="11" xfId="3" applyFont="1" applyFill="1" applyBorder="1" applyAlignment="1">
      <alignment horizontal="left" vertical="center" wrapText="1"/>
    </xf>
    <xf numFmtId="0" fontId="42" fillId="10" borderId="12" xfId="3" applyFont="1" applyFill="1" applyBorder="1" applyAlignment="1">
      <alignment horizontal="left" vertical="center" wrapText="1"/>
    </xf>
    <xf numFmtId="0" fontId="42" fillId="10" borderId="1" xfId="3" applyFont="1" applyFill="1" applyBorder="1" applyAlignment="1">
      <alignment horizontal="left" vertical="center" wrapText="1"/>
    </xf>
    <xf numFmtId="0" fontId="44" fillId="8" borderId="11" xfId="3" applyFont="1" applyFill="1" applyBorder="1" applyAlignment="1">
      <alignment horizontal="center" vertical="center"/>
    </xf>
    <xf numFmtId="0" fontId="44" fillId="8" borderId="12" xfId="3" applyFont="1" applyFill="1" applyBorder="1" applyAlignment="1">
      <alignment horizontal="center" vertical="center"/>
    </xf>
    <xf numFmtId="0" fontId="44" fillId="8" borderId="1" xfId="3" applyFont="1" applyFill="1" applyBorder="1" applyAlignment="1">
      <alignment horizontal="center" vertical="center"/>
    </xf>
    <xf numFmtId="0" fontId="42" fillId="0" borderId="11" xfId="3" applyFont="1" applyBorder="1" applyAlignment="1">
      <alignment horizontal="right" vertical="center" wrapText="1"/>
    </xf>
    <xf numFmtId="0" fontId="42" fillId="0" borderId="12" xfId="3" applyFont="1" applyBorder="1" applyAlignment="1">
      <alignment horizontal="right" vertical="center" wrapText="1"/>
    </xf>
    <xf numFmtId="0" fontId="42" fillId="0" borderId="1" xfId="3" applyFont="1" applyBorder="1" applyAlignment="1">
      <alignment horizontal="right" vertical="center" wrapText="1"/>
    </xf>
    <xf numFmtId="166" fontId="42" fillId="0" borderId="11" xfId="3" applyNumberFormat="1" applyFont="1" applyBorder="1" applyAlignment="1">
      <alignment horizontal="center" vertical="center"/>
    </xf>
    <xf numFmtId="166" fontId="42" fillId="0" borderId="1" xfId="3" applyNumberFormat="1" applyFont="1" applyBorder="1" applyAlignment="1">
      <alignment horizontal="center" vertical="center"/>
    </xf>
    <xf numFmtId="0" fontId="42" fillId="10" borderId="11" xfId="3" applyFont="1" applyFill="1" applyBorder="1" applyAlignment="1">
      <alignment horizontal="right" vertical="center" wrapText="1"/>
    </xf>
    <xf numFmtId="0" fontId="42" fillId="10" borderId="12" xfId="3" applyFont="1" applyFill="1" applyBorder="1" applyAlignment="1">
      <alignment horizontal="right" vertical="center" wrapText="1"/>
    </xf>
    <xf numFmtId="0" fontId="42" fillId="10" borderId="1" xfId="3" applyFont="1" applyFill="1" applyBorder="1" applyAlignment="1">
      <alignment horizontal="right" vertical="center" wrapText="1"/>
    </xf>
    <xf numFmtId="166" fontId="42" fillId="10" borderId="11" xfId="3" applyNumberFormat="1" applyFont="1" applyFill="1" applyBorder="1" applyAlignment="1">
      <alignment horizontal="center" vertical="center"/>
    </xf>
    <xf numFmtId="166" fontId="42" fillId="10" borderId="1" xfId="3" applyNumberFormat="1" applyFont="1" applyFill="1" applyBorder="1" applyAlignment="1">
      <alignment horizontal="center" vertical="center"/>
    </xf>
    <xf numFmtId="0" fontId="1" fillId="0" borderId="11" xfId="3" applyFont="1" applyBorder="1" applyAlignment="1">
      <alignment horizontal="center" vertical="center" wrapText="1"/>
    </xf>
    <xf numFmtId="0" fontId="1" fillId="0" borderId="12" xfId="3" applyFont="1" applyBorder="1" applyAlignment="1">
      <alignment horizontal="center" vertical="center" wrapText="1"/>
    </xf>
    <xf numFmtId="0" fontId="1" fillId="0" borderId="1" xfId="3" applyFont="1" applyBorder="1" applyAlignment="1">
      <alignment horizontal="center" vertical="center" wrapText="1"/>
    </xf>
    <xf numFmtId="0" fontId="35" fillId="11" borderId="13" xfId="3" applyFont="1" applyFill="1" applyBorder="1" applyAlignment="1">
      <alignment horizontal="center" vertical="center"/>
    </xf>
    <xf numFmtId="0" fontId="42" fillId="0" borderId="4" xfId="3" applyFont="1" applyBorder="1" applyAlignment="1">
      <alignment horizontal="left" vertical="center" wrapText="1"/>
    </xf>
    <xf numFmtId="0" fontId="44" fillId="10" borderId="11" xfId="3" applyFont="1" applyFill="1" applyBorder="1" applyAlignment="1">
      <alignment horizontal="center" vertical="center"/>
    </xf>
    <xf numFmtId="0" fontId="44" fillId="10" borderId="12" xfId="3" applyFont="1" applyFill="1" applyBorder="1" applyAlignment="1">
      <alignment horizontal="center" vertical="center"/>
    </xf>
    <xf numFmtId="0" fontId="44" fillId="10" borderId="1" xfId="3" applyFont="1" applyFill="1" applyBorder="1" applyAlignment="1">
      <alignment horizontal="center" vertical="center"/>
    </xf>
    <xf numFmtId="165" fontId="0" fillId="9" borderId="0" xfId="0" applyNumberFormat="1" applyFill="1" applyAlignment="1">
      <alignment horizontal="center"/>
    </xf>
    <xf numFmtId="0" fontId="6" fillId="0" borderId="11" xfId="0" applyFont="1" applyBorder="1" applyAlignment="1">
      <alignment horizontal="left" wrapText="1"/>
    </xf>
    <xf numFmtId="0" fontId="6" fillId="0" borderId="12" xfId="0" applyFont="1" applyBorder="1" applyAlignment="1">
      <alignment horizontal="left" wrapText="1"/>
    </xf>
    <xf numFmtId="0" fontId="6" fillId="0" borderId="1" xfId="0" applyFont="1" applyBorder="1" applyAlignment="1">
      <alignment horizontal="left" wrapText="1"/>
    </xf>
    <xf numFmtId="0" fontId="0" fillId="0" borderId="18" xfId="0" applyBorder="1" applyAlignment="1">
      <alignment horizontal="center" vertical="center" wrapText="1"/>
    </xf>
    <xf numFmtId="0" fontId="0" fillId="0" borderId="0" xfId="0" applyAlignment="1">
      <alignment horizontal="center" vertical="center" wrapText="1"/>
    </xf>
    <xf numFmtId="0" fontId="37" fillId="6" borderId="0" xfId="0" applyFont="1" applyFill="1" applyAlignment="1">
      <alignment horizontal="left" wrapText="1"/>
    </xf>
    <xf numFmtId="0" fontId="38" fillId="6" borderId="0" xfId="0" applyFont="1" applyFill="1" applyAlignment="1">
      <alignment horizontal="left" wrapText="1"/>
    </xf>
    <xf numFmtId="0" fontId="5" fillId="0" borderId="11" xfId="0" applyFont="1" applyBorder="1" applyAlignment="1">
      <alignment horizontal="center"/>
    </xf>
    <xf numFmtId="0" fontId="5" fillId="0" borderId="12" xfId="0" applyFont="1" applyBorder="1" applyAlignment="1">
      <alignment horizontal="center"/>
    </xf>
    <xf numFmtId="0" fontId="0" fillId="0" borderId="12" xfId="0" applyBorder="1" applyAlignment="1">
      <alignment horizontal="center"/>
    </xf>
    <xf numFmtId="0" fontId="0" fillId="0" borderId="1" xfId="0" applyBorder="1" applyAlignment="1">
      <alignment horizontal="center"/>
    </xf>
    <xf numFmtId="0" fontId="5" fillId="0" borderId="1" xfId="0" applyFont="1" applyBorder="1" applyAlignment="1">
      <alignment horizontal="center"/>
    </xf>
    <xf numFmtId="165" fontId="0" fillId="3" borderId="11" xfId="0" applyNumberFormat="1" applyFill="1" applyBorder="1" applyAlignment="1">
      <alignment horizontal="center"/>
    </xf>
    <xf numFmtId="165" fontId="0" fillId="3" borderId="1" xfId="0" applyNumberFormat="1" applyFill="1" applyBorder="1" applyAlignment="1">
      <alignment horizontal="center"/>
    </xf>
    <xf numFmtId="0" fontId="45" fillId="11" borderId="11" xfId="3" applyFont="1" applyFill="1" applyBorder="1" applyAlignment="1">
      <alignment horizontal="right" vertical="center" wrapText="1"/>
    </xf>
    <xf numFmtId="0" fontId="45" fillId="11" borderId="12" xfId="3" applyFont="1" applyFill="1" applyBorder="1" applyAlignment="1">
      <alignment horizontal="right" vertical="center" wrapText="1"/>
    </xf>
    <xf numFmtId="0" fontId="45" fillId="11" borderId="1" xfId="3" applyFont="1" applyFill="1" applyBorder="1" applyAlignment="1">
      <alignment horizontal="right" vertical="center" wrapText="1"/>
    </xf>
    <xf numFmtId="166" fontId="45" fillId="11" borderId="11" xfId="3" applyNumberFormat="1" applyFont="1" applyFill="1" applyBorder="1" applyAlignment="1">
      <alignment horizontal="center" vertical="center"/>
    </xf>
    <xf numFmtId="166" fontId="45" fillId="11" borderId="1" xfId="3" applyNumberFormat="1" applyFont="1" applyFill="1" applyBorder="1" applyAlignment="1">
      <alignment horizontal="center" vertical="center"/>
    </xf>
  </cellXfs>
  <cellStyles count="7">
    <cellStyle name="Comma" xfId="1" builtinId="3"/>
    <cellStyle name="Normal" xfId="0" builtinId="0"/>
    <cellStyle name="Normal 2" xfId="3" xr:uid="{00000000-0005-0000-0000-000003000000}"/>
    <cellStyle name="Normal 3" xfId="4" xr:uid="{00000000-0005-0000-0000-000004000000}"/>
    <cellStyle name="Normal 3 2" xfId="6" xr:uid="{00000000-0005-0000-0000-000005000000}"/>
    <cellStyle name="Percent" xfId="2" builtinId="5"/>
    <cellStyle name="Percent 2" xfId="5" xr:uid="{00000000-0005-0000-0000-000007000000}"/>
  </cellStyles>
  <dxfs count="1">
    <dxf>
      <font>
        <b/>
        <i val="0"/>
        <color rgb="FFFF0000"/>
      </font>
    </dxf>
  </dxfs>
  <tableStyles count="0" defaultTableStyle="TableStyleMedium9" defaultPivotStyle="PivotStyleLight16"/>
  <colors>
    <mruColors>
      <color rgb="FF735488"/>
      <color rgb="FFD7D4D0"/>
      <color rgb="FFF5D899"/>
      <color rgb="FFFFFF99"/>
      <color rgb="FF387C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445770</xdr:colOff>
      <xdr:row>0</xdr:row>
      <xdr:rowOff>44407</xdr:rowOff>
    </xdr:from>
    <xdr:to>
      <xdr:col>7</xdr:col>
      <xdr:colOff>129540</xdr:colOff>
      <xdr:row>0</xdr:row>
      <xdr:rowOff>1031472</xdr:rowOff>
    </xdr:to>
    <xdr:pic>
      <xdr:nvPicPr>
        <xdr:cNvPr id="5" name="Picture 4">
          <a:extLst>
            <a:ext uri="{FF2B5EF4-FFF2-40B4-BE49-F238E27FC236}">
              <a16:creationId xmlns:a16="http://schemas.microsoft.com/office/drawing/2014/main" id="{9E8FB5CE-46CD-488F-9AD2-56D663FEBE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69970" y="44407"/>
          <a:ext cx="933450" cy="9870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3"/>
  <sheetViews>
    <sheetView tabSelected="1" topLeftCell="A15" zoomScaleNormal="100" workbookViewId="0">
      <selection activeCell="B30" sqref="B30:L30"/>
    </sheetView>
  </sheetViews>
  <sheetFormatPr defaultColWidth="9.109375" defaultRowHeight="14.4"/>
  <cols>
    <col min="1" max="9" width="9.109375" style="52"/>
    <col min="10" max="10" width="11.88671875" style="52" customWidth="1"/>
    <col min="11" max="12" width="7.6640625" style="52" customWidth="1"/>
    <col min="13" max="16384" width="9.109375" style="52"/>
  </cols>
  <sheetData>
    <row r="1" spans="2:15" ht="83.4" customHeight="1">
      <c r="B1" s="129"/>
      <c r="C1" s="129"/>
      <c r="D1" s="129"/>
      <c r="E1" s="129"/>
      <c r="F1" s="129"/>
      <c r="G1" s="129"/>
      <c r="H1" s="129"/>
      <c r="I1" s="129"/>
      <c r="J1" s="129"/>
      <c r="K1" s="129"/>
      <c r="L1" s="129"/>
    </row>
    <row r="2" spans="2:15" ht="30" customHeight="1">
      <c r="B2" s="98" t="s">
        <v>28</v>
      </c>
      <c r="C2" s="99"/>
      <c r="D2" s="99"/>
      <c r="E2" s="99"/>
      <c r="F2" s="99"/>
      <c r="G2" s="99"/>
      <c r="H2" s="99"/>
      <c r="I2" s="99"/>
      <c r="J2" s="99"/>
      <c r="K2" s="99"/>
      <c r="L2" s="100"/>
      <c r="M2" s="53"/>
      <c r="N2" s="53"/>
      <c r="O2" s="53"/>
    </row>
    <row r="3" spans="2:15">
      <c r="B3" s="98" t="s">
        <v>29</v>
      </c>
      <c r="C3" s="99"/>
      <c r="D3" s="99"/>
      <c r="E3" s="99"/>
      <c r="F3" s="99"/>
      <c r="G3" s="99"/>
      <c r="H3" s="99"/>
      <c r="I3" s="99"/>
      <c r="J3" s="99"/>
      <c r="K3" s="99"/>
      <c r="L3" s="100"/>
      <c r="M3" s="53"/>
      <c r="N3" s="53"/>
      <c r="O3" s="53"/>
    </row>
    <row r="4" spans="2:15">
      <c r="B4" s="93" t="s">
        <v>30</v>
      </c>
      <c r="C4" s="93"/>
      <c r="D4" s="93"/>
      <c r="E4" s="93"/>
      <c r="F4" s="93"/>
      <c r="G4" s="93"/>
      <c r="H4" s="93"/>
      <c r="I4" s="93"/>
      <c r="J4" s="93"/>
      <c r="K4" s="94">
        <v>0</v>
      </c>
      <c r="L4" s="94"/>
      <c r="M4" s="53"/>
      <c r="N4" s="53"/>
      <c r="O4" s="53"/>
    </row>
    <row r="5" spans="2:15">
      <c r="B5" s="93" t="s">
        <v>31</v>
      </c>
      <c r="C5" s="93"/>
      <c r="D5" s="93"/>
      <c r="E5" s="93"/>
      <c r="F5" s="93"/>
      <c r="G5" s="93"/>
      <c r="H5" s="93"/>
      <c r="I5" s="93"/>
      <c r="J5" s="93"/>
      <c r="K5" s="94">
        <v>0</v>
      </c>
      <c r="L5" s="94"/>
      <c r="M5" s="53"/>
      <c r="N5" s="53"/>
      <c r="O5" s="53"/>
    </row>
    <row r="6" spans="2:15">
      <c r="B6" s="93" t="s">
        <v>32</v>
      </c>
      <c r="C6" s="93"/>
      <c r="D6" s="93"/>
      <c r="E6" s="93"/>
      <c r="F6" s="93"/>
      <c r="G6" s="93"/>
      <c r="H6" s="93"/>
      <c r="I6" s="93"/>
      <c r="J6" s="93"/>
      <c r="K6" s="94">
        <v>0</v>
      </c>
      <c r="L6" s="94"/>
      <c r="M6" s="53"/>
      <c r="N6" s="53"/>
      <c r="O6" s="53"/>
    </row>
    <row r="7" spans="2:15">
      <c r="B7" s="95" t="s">
        <v>67</v>
      </c>
      <c r="C7" s="95"/>
      <c r="D7" s="95"/>
      <c r="E7" s="95"/>
      <c r="F7" s="95"/>
      <c r="G7" s="95"/>
      <c r="H7" s="95"/>
      <c r="I7" s="95"/>
      <c r="J7" s="95"/>
      <c r="K7" s="96">
        <v>0</v>
      </c>
      <c r="L7" s="97"/>
      <c r="M7" s="53"/>
      <c r="N7" s="53"/>
      <c r="O7" s="53"/>
    </row>
    <row r="8" spans="2:15">
      <c r="B8" s="95" t="s">
        <v>33</v>
      </c>
      <c r="C8" s="95"/>
      <c r="D8" s="95"/>
      <c r="E8" s="95"/>
      <c r="F8" s="95"/>
      <c r="G8" s="95"/>
      <c r="H8" s="95"/>
      <c r="I8" s="95"/>
      <c r="J8" s="95"/>
      <c r="K8" s="96">
        <v>0</v>
      </c>
      <c r="L8" s="97"/>
      <c r="M8" s="53"/>
      <c r="N8" s="53"/>
      <c r="O8" s="53"/>
    </row>
    <row r="9" spans="2:15">
      <c r="B9" s="95" t="s">
        <v>34</v>
      </c>
      <c r="C9" s="95"/>
      <c r="D9" s="95"/>
      <c r="E9" s="95"/>
      <c r="F9" s="95"/>
      <c r="G9" s="95"/>
      <c r="H9" s="95"/>
      <c r="I9" s="95"/>
      <c r="J9" s="95"/>
      <c r="K9" s="96">
        <v>0</v>
      </c>
      <c r="L9" s="97"/>
      <c r="M9" s="53"/>
      <c r="N9" s="53"/>
      <c r="O9" s="53"/>
    </row>
    <row r="10" spans="2:15">
      <c r="B10" s="95" t="s">
        <v>35</v>
      </c>
      <c r="C10" s="95"/>
      <c r="D10" s="95"/>
      <c r="E10" s="95"/>
      <c r="F10" s="95"/>
      <c r="G10" s="95"/>
      <c r="H10" s="95"/>
      <c r="I10" s="95"/>
      <c r="J10" s="95"/>
      <c r="K10" s="96">
        <v>0</v>
      </c>
      <c r="L10" s="97"/>
      <c r="M10" s="53"/>
      <c r="N10" s="53"/>
      <c r="O10" s="53"/>
    </row>
    <row r="11" spans="2:15">
      <c r="B11" s="95" t="s">
        <v>36</v>
      </c>
      <c r="C11" s="95"/>
      <c r="D11" s="95"/>
      <c r="E11" s="95"/>
      <c r="F11" s="95"/>
      <c r="G11" s="95"/>
      <c r="H11" s="95"/>
      <c r="I11" s="95"/>
      <c r="J11" s="95"/>
      <c r="K11" s="96">
        <v>0</v>
      </c>
      <c r="L11" s="97"/>
      <c r="M11" s="53"/>
      <c r="N11" s="53"/>
      <c r="O11" s="53"/>
    </row>
    <row r="12" spans="2:15">
      <c r="B12" s="93" t="s">
        <v>64</v>
      </c>
      <c r="C12" s="93"/>
      <c r="D12" s="93"/>
      <c r="E12" s="93"/>
      <c r="F12" s="93"/>
      <c r="G12" s="93"/>
      <c r="H12" s="93"/>
      <c r="I12" s="93"/>
      <c r="J12" s="93"/>
      <c r="K12" s="94">
        <v>0</v>
      </c>
      <c r="L12" s="94"/>
      <c r="M12" s="53"/>
      <c r="N12" s="53"/>
      <c r="O12" s="53"/>
    </row>
    <row r="13" spans="2:15">
      <c r="B13" s="93" t="s">
        <v>65</v>
      </c>
      <c r="C13" s="93"/>
      <c r="D13" s="93"/>
      <c r="E13" s="93"/>
      <c r="F13" s="93"/>
      <c r="G13" s="93"/>
      <c r="H13" s="93"/>
      <c r="I13" s="93"/>
      <c r="J13" s="93"/>
      <c r="K13" s="94">
        <v>0</v>
      </c>
      <c r="L13" s="94"/>
      <c r="M13" s="88">
        <f>K30*0.0175</f>
        <v>0</v>
      </c>
      <c r="N13" s="53"/>
      <c r="O13" s="53"/>
    </row>
    <row r="14" spans="2:15">
      <c r="B14" s="93" t="s">
        <v>70</v>
      </c>
      <c r="C14" s="93"/>
      <c r="D14" s="93"/>
      <c r="E14" s="93"/>
      <c r="F14" s="93"/>
      <c r="G14" s="93"/>
      <c r="H14" s="93"/>
      <c r="I14" s="93"/>
      <c r="J14" s="93"/>
      <c r="K14" s="94">
        <v>0</v>
      </c>
      <c r="L14" s="94"/>
      <c r="M14" s="88">
        <f>+K30*2%</f>
        <v>0</v>
      </c>
      <c r="N14" s="53"/>
      <c r="O14" s="53"/>
    </row>
    <row r="15" spans="2:15">
      <c r="B15" s="93" t="s">
        <v>37</v>
      </c>
      <c r="C15" s="93"/>
      <c r="D15" s="93"/>
      <c r="E15" s="93"/>
      <c r="F15" s="93"/>
      <c r="G15" s="93"/>
      <c r="H15" s="93"/>
      <c r="I15" s="93"/>
      <c r="J15" s="93"/>
      <c r="K15" s="94">
        <v>0</v>
      </c>
      <c r="L15" s="94"/>
      <c r="M15" s="53"/>
      <c r="N15" s="53"/>
      <c r="O15" s="53"/>
    </row>
    <row r="16" spans="2:15">
      <c r="B16" s="101" t="s">
        <v>38</v>
      </c>
      <c r="C16" s="101"/>
      <c r="D16" s="101"/>
      <c r="E16" s="101"/>
      <c r="F16" s="101"/>
      <c r="G16" s="101"/>
      <c r="H16" s="101"/>
      <c r="I16" s="101"/>
      <c r="J16" s="101"/>
      <c r="K16" s="102">
        <f>SUM(K4:L15)</f>
        <v>0</v>
      </c>
      <c r="L16" s="102"/>
      <c r="M16" s="53"/>
      <c r="N16" s="53"/>
      <c r="O16" s="53"/>
    </row>
    <row r="17" spans="2:15">
      <c r="B17" s="98" t="s">
        <v>39</v>
      </c>
      <c r="C17" s="99"/>
      <c r="D17" s="99"/>
      <c r="E17" s="99"/>
      <c r="F17" s="99"/>
      <c r="G17" s="99"/>
      <c r="H17" s="99"/>
      <c r="I17" s="99"/>
      <c r="J17" s="99"/>
      <c r="K17" s="99"/>
      <c r="L17" s="100"/>
      <c r="M17" s="53"/>
      <c r="N17" s="53"/>
      <c r="O17" s="53"/>
    </row>
    <row r="18" spans="2:15">
      <c r="B18" s="93" t="s">
        <v>25</v>
      </c>
      <c r="C18" s="93"/>
      <c r="D18" s="93"/>
      <c r="E18" s="93"/>
      <c r="F18" s="93"/>
      <c r="G18" s="93"/>
      <c r="H18" s="93"/>
      <c r="I18" s="93"/>
      <c r="J18" s="93"/>
      <c r="K18" s="94">
        <v>0</v>
      </c>
      <c r="L18" s="94"/>
      <c r="M18" s="53"/>
      <c r="N18" s="53"/>
      <c r="O18" s="53"/>
    </row>
    <row r="19" spans="2:15">
      <c r="B19" s="93" t="s">
        <v>40</v>
      </c>
      <c r="C19" s="93"/>
      <c r="D19" s="93"/>
      <c r="E19" s="93"/>
      <c r="F19" s="93"/>
      <c r="G19" s="93"/>
      <c r="H19" s="93"/>
      <c r="I19" s="93"/>
      <c r="J19" s="93"/>
      <c r="K19" s="94">
        <v>0</v>
      </c>
      <c r="L19" s="94"/>
      <c r="M19" s="53"/>
      <c r="N19" s="53"/>
      <c r="O19" s="53"/>
    </row>
    <row r="20" spans="2:15">
      <c r="B20" s="93" t="s">
        <v>41</v>
      </c>
      <c r="C20" s="93"/>
      <c r="D20" s="93"/>
      <c r="E20" s="93"/>
      <c r="F20" s="93"/>
      <c r="G20" s="93"/>
      <c r="H20" s="93"/>
      <c r="I20" s="93"/>
      <c r="J20" s="93"/>
      <c r="K20" s="94">
        <v>0</v>
      </c>
      <c r="L20" s="94"/>
      <c r="M20" s="53"/>
      <c r="N20" s="53"/>
      <c r="O20" s="53"/>
    </row>
    <row r="21" spans="2:15">
      <c r="B21" s="93" t="s">
        <v>42</v>
      </c>
      <c r="C21" s="93"/>
      <c r="D21" s="93"/>
      <c r="E21" s="93"/>
      <c r="F21" s="93"/>
      <c r="G21" s="93"/>
      <c r="H21" s="93"/>
      <c r="I21" s="93"/>
      <c r="J21" s="93"/>
      <c r="K21" s="94">
        <v>0</v>
      </c>
      <c r="L21" s="94"/>
      <c r="M21" s="53"/>
      <c r="N21" s="53"/>
      <c r="O21" s="53"/>
    </row>
    <row r="22" spans="2:15">
      <c r="B22" s="95" t="s">
        <v>43</v>
      </c>
      <c r="C22" s="95"/>
      <c r="D22" s="95"/>
      <c r="E22" s="95"/>
      <c r="F22" s="95"/>
      <c r="G22" s="95"/>
      <c r="H22" s="95"/>
      <c r="I22" s="95"/>
      <c r="J22" s="95"/>
      <c r="K22" s="94">
        <v>0</v>
      </c>
      <c r="L22" s="94"/>
      <c r="M22" s="53"/>
      <c r="N22" s="53"/>
      <c r="O22" s="53"/>
    </row>
    <row r="23" spans="2:15">
      <c r="B23" s="95" t="s">
        <v>44</v>
      </c>
      <c r="C23" s="95"/>
      <c r="D23" s="95"/>
      <c r="E23" s="95"/>
      <c r="F23" s="95"/>
      <c r="G23" s="95"/>
      <c r="H23" s="95"/>
      <c r="I23" s="95"/>
      <c r="J23" s="95"/>
      <c r="K23" s="94">
        <v>0</v>
      </c>
      <c r="L23" s="94"/>
      <c r="M23" s="53"/>
      <c r="N23" s="53"/>
      <c r="O23" s="53"/>
    </row>
    <row r="24" spans="2:15">
      <c r="B24" s="95" t="s">
        <v>45</v>
      </c>
      <c r="C24" s="95"/>
      <c r="D24" s="95"/>
      <c r="E24" s="95"/>
      <c r="F24" s="95"/>
      <c r="G24" s="95"/>
      <c r="H24" s="95"/>
      <c r="I24" s="95"/>
      <c r="J24" s="95"/>
      <c r="K24" s="94">
        <v>0</v>
      </c>
      <c r="L24" s="94"/>
      <c r="M24" s="53"/>
      <c r="N24" s="53"/>
      <c r="O24" s="53"/>
    </row>
    <row r="25" spans="2:15">
      <c r="B25" s="95" t="s">
        <v>52</v>
      </c>
      <c r="C25" s="95"/>
      <c r="D25" s="95"/>
      <c r="E25" s="95"/>
      <c r="F25" s="95"/>
      <c r="G25" s="95"/>
      <c r="H25" s="95"/>
      <c r="I25" s="95"/>
      <c r="J25" s="95"/>
      <c r="K25" s="94">
        <v>0</v>
      </c>
      <c r="L25" s="94"/>
      <c r="M25" s="53"/>
      <c r="N25" s="53"/>
      <c r="O25" s="53"/>
    </row>
    <row r="26" spans="2:15">
      <c r="B26" s="95" t="s">
        <v>53</v>
      </c>
      <c r="C26" s="95"/>
      <c r="D26" s="95"/>
      <c r="E26" s="95"/>
      <c r="F26" s="95"/>
      <c r="G26" s="95"/>
      <c r="H26" s="95"/>
      <c r="I26" s="95"/>
      <c r="J26" s="95"/>
      <c r="K26" s="94">
        <v>0</v>
      </c>
      <c r="L26" s="94"/>
      <c r="M26" s="53"/>
      <c r="N26" s="53"/>
      <c r="O26" s="53"/>
    </row>
    <row r="27" spans="2:15">
      <c r="B27" s="93" t="s">
        <v>38</v>
      </c>
      <c r="C27" s="93"/>
      <c r="D27" s="93"/>
      <c r="E27" s="93"/>
      <c r="F27" s="93"/>
      <c r="G27" s="93"/>
      <c r="H27" s="93"/>
      <c r="I27" s="93"/>
      <c r="J27" s="93"/>
      <c r="K27" s="103">
        <f>SUM(K18:L24)</f>
        <v>0</v>
      </c>
      <c r="L27" s="103"/>
      <c r="M27" s="53"/>
      <c r="N27" s="53"/>
      <c r="O27" s="53"/>
    </row>
    <row r="28" spans="2:15">
      <c r="B28" s="106" t="s">
        <v>46</v>
      </c>
      <c r="C28" s="107"/>
      <c r="D28" s="107"/>
      <c r="E28" s="107"/>
      <c r="F28" s="107"/>
      <c r="G28" s="107"/>
      <c r="H28" s="107"/>
      <c r="I28" s="107"/>
      <c r="J28" s="108"/>
      <c r="K28" s="102">
        <f>SUM(K27+K16)</f>
        <v>0</v>
      </c>
      <c r="L28" s="109"/>
      <c r="M28" s="53"/>
      <c r="N28" s="53"/>
      <c r="O28" s="53"/>
    </row>
    <row r="29" spans="2:15" ht="42.75" customHeight="1">
      <c r="B29" s="110" t="s">
        <v>47</v>
      </c>
      <c r="C29" s="111"/>
      <c r="D29" s="111"/>
      <c r="E29" s="111"/>
      <c r="F29" s="111"/>
      <c r="G29" s="111"/>
      <c r="H29" s="111"/>
      <c r="I29" s="111"/>
      <c r="J29" s="111"/>
      <c r="K29" s="111"/>
      <c r="L29" s="112"/>
      <c r="M29" s="53"/>
      <c r="N29" s="53"/>
      <c r="O29" s="53"/>
    </row>
    <row r="30" spans="2:15">
      <c r="B30" s="149" t="s">
        <v>48</v>
      </c>
      <c r="C30" s="150"/>
      <c r="D30" s="150"/>
      <c r="E30" s="150"/>
      <c r="F30" s="150"/>
      <c r="G30" s="150"/>
      <c r="H30" s="150"/>
      <c r="I30" s="150"/>
      <c r="J30" s="151"/>
      <c r="K30" s="152">
        <v>0</v>
      </c>
      <c r="L30" s="153"/>
      <c r="M30" s="53"/>
      <c r="N30" s="53"/>
      <c r="O30" s="53"/>
    </row>
    <row r="31" spans="2:15">
      <c r="B31" s="116" t="s">
        <v>68</v>
      </c>
      <c r="C31" s="117"/>
      <c r="D31" s="117"/>
      <c r="E31" s="117"/>
      <c r="F31" s="117"/>
      <c r="G31" s="117"/>
      <c r="H31" s="117"/>
      <c r="I31" s="117"/>
      <c r="J31" s="118"/>
      <c r="K31" s="119">
        <f>K16</f>
        <v>0</v>
      </c>
      <c r="L31" s="120"/>
      <c r="M31" s="53"/>
      <c r="N31" s="53"/>
      <c r="O31" s="53"/>
    </row>
    <row r="32" spans="2:15">
      <c r="B32" s="121" t="s">
        <v>49</v>
      </c>
      <c r="C32" s="122"/>
      <c r="D32" s="122"/>
      <c r="E32" s="122"/>
      <c r="F32" s="122"/>
      <c r="G32" s="122"/>
      <c r="H32" s="122"/>
      <c r="I32" s="122"/>
      <c r="J32" s="123"/>
      <c r="K32" s="124">
        <f>K30-K31</f>
        <v>0</v>
      </c>
      <c r="L32" s="125"/>
      <c r="M32" s="53"/>
      <c r="N32" s="53"/>
      <c r="O32" s="53"/>
    </row>
    <row r="33" spans="2:15" ht="36" customHeight="1">
      <c r="B33" s="116" t="s">
        <v>50</v>
      </c>
      <c r="C33" s="117"/>
      <c r="D33" s="117"/>
      <c r="E33" s="117"/>
      <c r="F33" s="117"/>
      <c r="G33" s="117"/>
      <c r="H33" s="117"/>
      <c r="I33" s="117"/>
      <c r="J33" s="118"/>
      <c r="K33" s="119">
        <f>K27</f>
        <v>0</v>
      </c>
      <c r="L33" s="120"/>
      <c r="M33" s="53"/>
      <c r="N33" s="53"/>
      <c r="O33" s="53"/>
    </row>
    <row r="34" spans="2:15">
      <c r="B34" s="121" t="s">
        <v>51</v>
      </c>
      <c r="C34" s="122"/>
      <c r="D34" s="122"/>
      <c r="E34" s="122"/>
      <c r="F34" s="122"/>
      <c r="G34" s="122"/>
      <c r="H34" s="122"/>
      <c r="I34" s="122"/>
      <c r="J34" s="123"/>
      <c r="K34" s="124">
        <f>K32-K33</f>
        <v>0</v>
      </c>
      <c r="L34" s="125"/>
      <c r="M34" s="53"/>
      <c r="N34" s="53"/>
      <c r="O34" s="53"/>
    </row>
    <row r="35" spans="2:15" ht="90.75" customHeight="1">
      <c r="B35" s="126" t="s">
        <v>66</v>
      </c>
      <c r="C35" s="127"/>
      <c r="D35" s="127"/>
      <c r="E35" s="127"/>
      <c r="F35" s="127"/>
      <c r="G35" s="127"/>
      <c r="H35" s="127"/>
      <c r="I35" s="127"/>
      <c r="J35" s="128"/>
      <c r="K35" s="119">
        <f>IF(K34&gt;=22052,K34*0.05,M35)</f>
        <v>0</v>
      </c>
      <c r="L35" s="120"/>
      <c r="M35" s="104">
        <f>IF(K34*0.08&gt;1103,1103,K34*0.08)</f>
        <v>0</v>
      </c>
      <c r="N35" s="105"/>
      <c r="O35" s="53"/>
    </row>
    <row r="36" spans="2:15" ht="33" customHeight="1">
      <c r="B36" s="130" t="s">
        <v>71</v>
      </c>
      <c r="C36" s="130"/>
      <c r="D36" s="130"/>
      <c r="E36" s="130"/>
      <c r="F36" s="130"/>
      <c r="G36" s="130"/>
      <c r="H36" s="130"/>
      <c r="I36" s="130"/>
      <c r="J36" s="130"/>
      <c r="K36" s="94" t="s">
        <v>1</v>
      </c>
      <c r="L36" s="94"/>
      <c r="M36" s="91">
        <f>IF(K36="Yes",1,0)</f>
        <v>0</v>
      </c>
      <c r="N36" s="91"/>
      <c r="O36" s="53"/>
    </row>
    <row r="37" spans="2:15" ht="33" customHeight="1">
      <c r="B37" s="130" t="s">
        <v>72</v>
      </c>
      <c r="C37" s="130"/>
      <c r="D37" s="130"/>
      <c r="E37" s="130"/>
      <c r="F37" s="130"/>
      <c r="G37" s="130"/>
      <c r="H37" s="130"/>
      <c r="I37" s="130"/>
      <c r="J37" s="130"/>
      <c r="K37" s="94" t="s">
        <v>1</v>
      </c>
      <c r="L37" s="94"/>
      <c r="M37" s="91">
        <f>IF(K37="Yes",1,0)</f>
        <v>0</v>
      </c>
      <c r="N37" s="91"/>
      <c r="O37" s="53"/>
    </row>
    <row r="38" spans="2:15" hidden="1">
      <c r="B38" s="113" t="str">
        <f>IF((M36+M37)&gt;0,"FAILED HOEPA TEST","PASSED HOEPA TEST")</f>
        <v>PASSED HOEPA TEST</v>
      </c>
      <c r="C38" s="114"/>
      <c r="D38" s="114"/>
      <c r="E38" s="114"/>
      <c r="F38" s="114"/>
      <c r="G38" s="114"/>
      <c r="H38" s="114"/>
      <c r="I38" s="114"/>
      <c r="J38" s="114"/>
      <c r="K38" s="114"/>
      <c r="L38" s="115"/>
      <c r="M38" s="91"/>
      <c r="N38" s="91"/>
      <c r="O38" s="53"/>
    </row>
    <row r="39" spans="2:15" hidden="1">
      <c r="B39" s="113" t="str">
        <f>IF(K28&gt;K35,"FAILED HOEPA TEST","PASSED HOEPA TEST")</f>
        <v>PASSED HOEPA TEST</v>
      </c>
      <c r="C39" s="114"/>
      <c r="D39" s="114"/>
      <c r="E39" s="114"/>
      <c r="F39" s="114"/>
      <c r="G39" s="114"/>
      <c r="H39" s="114"/>
      <c r="I39" s="114"/>
      <c r="J39" s="114"/>
      <c r="K39" s="114"/>
      <c r="L39" s="115"/>
      <c r="M39" s="53"/>
      <c r="N39" s="53"/>
      <c r="O39" s="53"/>
    </row>
    <row r="40" spans="2:15">
      <c r="B40" s="131" t="str">
        <f>IF(OR(B38="FAILED HOEPA TEST",B39="FAILED HOEPA TEST"), "FAILED HOEPA TEST", "PASSED HOEPA TEST")</f>
        <v>PASSED HOEPA TEST</v>
      </c>
      <c r="C40" s="132"/>
      <c r="D40" s="132"/>
      <c r="E40" s="132"/>
      <c r="F40" s="132"/>
      <c r="G40" s="132"/>
      <c r="H40" s="132"/>
      <c r="I40" s="132"/>
      <c r="J40" s="132"/>
      <c r="K40" s="132"/>
      <c r="L40" s="133"/>
    </row>
    <row r="41" spans="2:15" hidden="1">
      <c r="B41" s="52" t="s">
        <v>0</v>
      </c>
    </row>
    <row r="42" spans="2:15" hidden="1">
      <c r="B42" s="52" t="s">
        <v>1</v>
      </c>
    </row>
    <row r="43" spans="2:15">
      <c r="B43" s="92" t="s">
        <v>69</v>
      </c>
      <c r="C43" s="92"/>
      <c r="D43" s="92"/>
      <c r="E43" s="92"/>
      <c r="F43" s="92"/>
      <c r="G43" s="92"/>
      <c r="H43" s="92"/>
      <c r="I43" s="92"/>
      <c r="J43" s="92"/>
      <c r="K43" s="92"/>
      <c r="L43" s="92"/>
    </row>
  </sheetData>
  <mergeCells count="74">
    <mergeCell ref="B1:L1"/>
    <mergeCell ref="B36:J36"/>
    <mergeCell ref="K36:L36"/>
    <mergeCell ref="B38:L38"/>
    <mergeCell ref="B40:L40"/>
    <mergeCell ref="B37:J37"/>
    <mergeCell ref="K37:L37"/>
    <mergeCell ref="B21:J21"/>
    <mergeCell ref="K21:L21"/>
    <mergeCell ref="K30:L30"/>
    <mergeCell ref="B22:J22"/>
    <mergeCell ref="K22:L22"/>
    <mergeCell ref="B23:J23"/>
    <mergeCell ref="K23:L23"/>
    <mergeCell ref="B24:J24"/>
    <mergeCell ref="K24:L24"/>
    <mergeCell ref="M35:N35"/>
    <mergeCell ref="B28:J28"/>
    <mergeCell ref="K28:L28"/>
    <mergeCell ref="B29:L29"/>
    <mergeCell ref="B39:L39"/>
    <mergeCell ref="B31:J31"/>
    <mergeCell ref="K31:L31"/>
    <mergeCell ref="B32:J32"/>
    <mergeCell ref="K32:L32"/>
    <mergeCell ref="B33:J33"/>
    <mergeCell ref="K33:L33"/>
    <mergeCell ref="B34:J34"/>
    <mergeCell ref="K34:L34"/>
    <mergeCell ref="B35:J35"/>
    <mergeCell ref="K35:L35"/>
    <mergeCell ref="B30:J30"/>
    <mergeCell ref="B26:J26"/>
    <mergeCell ref="K26:L26"/>
    <mergeCell ref="B27:J27"/>
    <mergeCell ref="K27:L27"/>
    <mergeCell ref="B25:J25"/>
    <mergeCell ref="K25:L25"/>
    <mergeCell ref="B17:L17"/>
    <mergeCell ref="B19:J19"/>
    <mergeCell ref="K19:L19"/>
    <mergeCell ref="B20:J20"/>
    <mergeCell ref="K20:L20"/>
    <mergeCell ref="B11:J11"/>
    <mergeCell ref="K11:L11"/>
    <mergeCell ref="B15:J15"/>
    <mergeCell ref="K15:L15"/>
    <mergeCell ref="B16:J16"/>
    <mergeCell ref="K16:L16"/>
    <mergeCell ref="B13:J13"/>
    <mergeCell ref="K13:L13"/>
    <mergeCell ref="K10:L10"/>
    <mergeCell ref="B2:L2"/>
    <mergeCell ref="B3:L3"/>
    <mergeCell ref="B4:J4"/>
    <mergeCell ref="K4:L4"/>
    <mergeCell ref="B5:J5"/>
    <mergeCell ref="K5:L5"/>
    <mergeCell ref="B43:L43"/>
    <mergeCell ref="B6:J6"/>
    <mergeCell ref="K6:L6"/>
    <mergeCell ref="B18:J18"/>
    <mergeCell ref="K18:L18"/>
    <mergeCell ref="B7:J7"/>
    <mergeCell ref="K7:L7"/>
    <mergeCell ref="B12:J12"/>
    <mergeCell ref="K12:L12"/>
    <mergeCell ref="B14:J14"/>
    <mergeCell ref="K14:L14"/>
    <mergeCell ref="B8:J8"/>
    <mergeCell ref="K8:L8"/>
    <mergeCell ref="B9:J9"/>
    <mergeCell ref="K9:L9"/>
    <mergeCell ref="B10:J10"/>
  </mergeCells>
  <conditionalFormatting sqref="K14:L14">
    <cfRule type="expression" dxfId="0" priority="1">
      <formula>+K14&gt;M14</formula>
    </cfRule>
  </conditionalFormatting>
  <dataValidations disablePrompts="1" count="1">
    <dataValidation type="list" allowBlank="1" showInputMessage="1" showErrorMessage="1" errorTitle="Yes/No" error="Use drop down" sqref="K36:L37" xr:uid="{899573E9-3D3B-4F7E-8E1B-D28FB48FFB8E}">
      <formula1>$B$41:$B$42</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6"/>
  <sheetViews>
    <sheetView zoomScale="90" workbookViewId="0">
      <selection activeCell="C6" sqref="C6"/>
    </sheetView>
  </sheetViews>
  <sheetFormatPr defaultRowHeight="13.2"/>
  <cols>
    <col min="1" max="1" width="4" customWidth="1"/>
    <col min="2" max="2" width="1" customWidth="1"/>
    <col min="3" max="3" width="50.109375" customWidth="1"/>
    <col min="5" max="5" width="5" bestFit="1" customWidth="1"/>
    <col min="7" max="7" width="1.6640625" bestFit="1" customWidth="1"/>
    <col min="10" max="10" width="22.5546875" bestFit="1" customWidth="1"/>
    <col min="12" max="12" width="1.109375" customWidth="1"/>
  </cols>
  <sheetData>
    <row r="1" spans="1:12" ht="19.2">
      <c r="A1" s="142" t="s">
        <v>2</v>
      </c>
      <c r="B1" s="143"/>
      <c r="C1" s="144"/>
      <c r="D1" s="144"/>
      <c r="E1" s="144"/>
      <c r="F1" s="144"/>
      <c r="G1" s="144"/>
      <c r="H1" s="144"/>
      <c r="I1" s="144"/>
      <c r="J1" s="144"/>
      <c r="K1" s="145"/>
    </row>
    <row r="2" spans="1:12" ht="6" customHeight="1" thickBot="1">
      <c r="A2" s="54"/>
      <c r="B2" s="54"/>
      <c r="F2" s="2"/>
    </row>
    <row r="3" spans="1:12" ht="17.399999999999999" thickBot="1">
      <c r="C3" s="55" t="s">
        <v>3</v>
      </c>
      <c r="D3" s="56"/>
      <c r="E3" s="56"/>
      <c r="F3" s="57"/>
      <c r="G3" s="56"/>
      <c r="H3" s="56"/>
      <c r="I3" s="56"/>
      <c r="J3" s="56"/>
      <c r="K3" s="56"/>
      <c r="L3" s="58"/>
    </row>
    <row r="4" spans="1:12" ht="21" thickBot="1">
      <c r="C4" s="59" t="s">
        <v>4</v>
      </c>
      <c r="D4" s="60"/>
      <c r="E4" s="60"/>
      <c r="F4" s="61"/>
      <c r="G4" s="60"/>
      <c r="H4" s="62" t="e">
        <f>+C46</f>
        <v>#REF!</v>
      </c>
      <c r="I4" s="60"/>
      <c r="J4" s="60"/>
      <c r="K4" s="60"/>
      <c r="L4" s="63"/>
    </row>
    <row r="5" spans="1:12" ht="6.75" customHeight="1">
      <c r="F5" s="2"/>
    </row>
    <row r="6" spans="1:12" ht="17.399999999999999">
      <c r="C6" s="86" t="e">
        <f>#REF!</f>
        <v>#REF!</v>
      </c>
      <c r="D6" s="64" t="s">
        <v>5</v>
      </c>
      <c r="E6" s="65"/>
      <c r="F6" s="66"/>
      <c r="G6" s="65"/>
      <c r="H6" s="65"/>
      <c r="I6" s="65"/>
      <c r="J6" s="65"/>
      <c r="K6" s="67"/>
    </row>
    <row r="7" spans="1:12" ht="17.399999999999999">
      <c r="C7" s="86" t="e">
        <f>#REF!</f>
        <v>#REF!</v>
      </c>
      <c r="D7" s="64" t="s">
        <v>6</v>
      </c>
      <c r="E7" s="65"/>
      <c r="F7" s="66"/>
      <c r="G7" s="65"/>
      <c r="H7" s="65"/>
      <c r="I7" s="65"/>
      <c r="J7" s="65"/>
      <c r="K7" s="67"/>
    </row>
    <row r="8" spans="1:12">
      <c r="F8" s="2"/>
    </row>
    <row r="9" spans="1:12" ht="15.6">
      <c r="C9" s="3" t="e">
        <f>VLOOKUP(3,Calendar_calculations!A14:C68,2)</f>
        <v>#N/A</v>
      </c>
      <c r="D9" s="68" t="s">
        <v>60</v>
      </c>
      <c r="E9" s="69"/>
      <c r="F9" s="70"/>
      <c r="G9" s="69"/>
      <c r="H9" s="69"/>
      <c r="I9" s="69"/>
      <c r="J9" s="71"/>
    </row>
    <row r="10" spans="1:12" ht="6" customHeight="1">
      <c r="C10" s="72"/>
      <c r="F10" s="2"/>
    </row>
    <row r="11" spans="1:12" ht="15.6">
      <c r="C11" s="3" t="e">
        <f>VLOOKUP(7,Calendar_calculations!H14:J68,2)</f>
        <v>#N/A</v>
      </c>
      <c r="D11" s="68" t="s">
        <v>7</v>
      </c>
      <c r="E11" s="69"/>
      <c r="F11" s="70"/>
      <c r="G11" s="69"/>
      <c r="H11" s="69"/>
      <c r="I11" s="69"/>
      <c r="J11" s="71"/>
    </row>
    <row r="12" spans="1:12" ht="4.5" customHeight="1">
      <c r="F12" s="2"/>
    </row>
    <row r="13" spans="1:12" ht="6" customHeight="1">
      <c r="B13" s="73"/>
      <c r="C13" s="73"/>
      <c r="D13" s="73"/>
      <c r="E13" s="73"/>
      <c r="F13" s="74"/>
      <c r="G13" s="73"/>
      <c r="H13" s="73"/>
      <c r="I13" s="73"/>
      <c r="J13" s="73"/>
      <c r="K13" s="73"/>
      <c r="L13" s="73"/>
    </row>
    <row r="14" spans="1:12" ht="8.25" customHeight="1">
      <c r="B14" s="73"/>
      <c r="F14" s="2"/>
      <c r="L14" s="73"/>
    </row>
    <row r="15" spans="1:12" ht="19.2">
      <c r="B15" s="73"/>
      <c r="C15" s="75" t="s">
        <v>8</v>
      </c>
      <c r="D15" s="76"/>
      <c r="E15" s="77"/>
      <c r="F15" s="78"/>
      <c r="G15" s="77"/>
      <c r="H15" s="77"/>
      <c r="L15" s="73"/>
    </row>
    <row r="16" spans="1:12" ht="8.25" customHeight="1">
      <c r="B16" s="73"/>
      <c r="F16" s="2"/>
      <c r="L16" s="73"/>
    </row>
    <row r="17" spans="2:12" ht="17.399999999999999">
      <c r="B17" s="73"/>
      <c r="C17" s="86"/>
      <c r="D17" s="79" t="s">
        <v>9</v>
      </c>
      <c r="E17" s="65"/>
      <c r="F17" s="66"/>
      <c r="G17" s="65"/>
      <c r="H17" s="65"/>
      <c r="I17" s="65"/>
      <c r="J17" s="67"/>
      <c r="K17" s="67"/>
      <c r="L17" s="73"/>
    </row>
    <row r="18" spans="2:12" ht="8.25" customHeight="1">
      <c r="B18" s="73"/>
      <c r="F18" s="2"/>
      <c r="L18" s="73"/>
    </row>
    <row r="19" spans="2:12" ht="17.25" customHeight="1">
      <c r="B19" s="73"/>
      <c r="C19" s="80" t="s">
        <v>10</v>
      </c>
      <c r="D19" s="81"/>
      <c r="E19" s="81"/>
      <c r="F19" s="82"/>
      <c r="G19" s="83"/>
      <c r="H19" s="83"/>
      <c r="I19" s="83"/>
      <c r="J19" s="83"/>
      <c r="K19" s="83"/>
      <c r="L19" s="73"/>
    </row>
    <row r="20" spans="2:12" ht="9" customHeight="1">
      <c r="B20" s="73"/>
      <c r="C20" s="1"/>
      <c r="D20" s="1"/>
      <c r="E20" s="1"/>
      <c r="F20" s="2"/>
      <c r="L20" s="73"/>
    </row>
    <row r="21" spans="2:12">
      <c r="B21" s="73"/>
      <c r="C21" s="1"/>
      <c r="D21" s="1"/>
      <c r="E21" s="1"/>
      <c r="F21" s="2"/>
      <c r="L21" s="73"/>
    </row>
    <row r="22" spans="2:12" ht="15.6">
      <c r="B22" s="73"/>
      <c r="C22" s="68" t="s">
        <v>11</v>
      </c>
      <c r="D22" s="68"/>
      <c r="E22" s="70"/>
      <c r="F22" s="69"/>
      <c r="G22" s="69"/>
      <c r="H22" s="69"/>
      <c r="I22" s="71"/>
      <c r="L22" s="73"/>
    </row>
    <row r="23" spans="2:12" ht="15.6">
      <c r="B23" s="73"/>
      <c r="C23" s="4">
        <f>VLOOKUP(6,Calendar_calculations!O14:Q68,2)</f>
        <v>7</v>
      </c>
      <c r="D23" s="84" t="s">
        <v>12</v>
      </c>
      <c r="E23" s="84"/>
      <c r="F23" s="2"/>
      <c r="L23" s="73"/>
    </row>
    <row r="24" spans="2:12" ht="15.6">
      <c r="B24" s="73"/>
      <c r="C24" s="4" t="e">
        <f>+C11</f>
        <v>#N/A</v>
      </c>
      <c r="D24" s="84" t="s">
        <v>13</v>
      </c>
      <c r="E24" s="84"/>
      <c r="F24" s="2"/>
      <c r="L24" s="73"/>
    </row>
    <row r="25" spans="2:12">
      <c r="B25" s="73"/>
      <c r="C25" s="1"/>
      <c r="D25" s="1"/>
      <c r="E25" s="1"/>
      <c r="F25" s="2"/>
      <c r="L25" s="73"/>
    </row>
    <row r="26" spans="2:12">
      <c r="B26" s="73"/>
      <c r="C26" s="1"/>
      <c r="D26" s="1"/>
      <c r="E26" s="1"/>
      <c r="F26" s="2"/>
      <c r="L26" s="73"/>
    </row>
    <row r="27" spans="2:12" ht="15.6">
      <c r="B27" s="73"/>
      <c r="C27" s="68" t="s">
        <v>11</v>
      </c>
      <c r="D27" s="68"/>
      <c r="E27" s="70"/>
      <c r="F27" s="69"/>
      <c r="G27" s="69"/>
      <c r="H27" s="69"/>
      <c r="I27" s="71"/>
      <c r="L27" s="73"/>
    </row>
    <row r="28" spans="2:12" ht="15.6">
      <c r="B28" s="73"/>
      <c r="C28" s="4">
        <f>VLOOKUP(3,Calendar_calculations!O14:Q68,2)</f>
        <v>4</v>
      </c>
      <c r="D28" s="84" t="s">
        <v>14</v>
      </c>
      <c r="E28" s="84"/>
      <c r="F28" s="2"/>
      <c r="L28" s="73"/>
    </row>
    <row r="29" spans="2:12" ht="15.6">
      <c r="B29" s="73"/>
      <c r="C29" s="4" t="e">
        <f>+C11</f>
        <v>#N/A</v>
      </c>
      <c r="D29" s="84" t="s">
        <v>13</v>
      </c>
      <c r="E29" s="84"/>
      <c r="F29" s="2"/>
      <c r="L29" s="73"/>
    </row>
    <row r="30" spans="2:12">
      <c r="B30" s="73"/>
      <c r="F30" s="2"/>
      <c r="L30" s="73"/>
    </row>
    <row r="31" spans="2:12" ht="6" customHeight="1">
      <c r="B31" s="73"/>
      <c r="C31" s="73"/>
      <c r="D31" s="73"/>
      <c r="E31" s="73"/>
      <c r="F31" s="73"/>
      <c r="G31" s="73"/>
      <c r="H31" s="73"/>
      <c r="I31" s="73"/>
      <c r="J31" s="73"/>
      <c r="K31" s="73"/>
      <c r="L31" s="73"/>
    </row>
    <row r="34" spans="3:11" ht="19.2">
      <c r="C34" s="142" t="s">
        <v>54</v>
      </c>
      <c r="D34" s="143"/>
      <c r="E34" s="143"/>
      <c r="F34" s="143"/>
      <c r="G34" s="143"/>
      <c r="H34" s="143"/>
      <c r="I34" s="143"/>
      <c r="J34" s="143"/>
      <c r="K34" s="146"/>
    </row>
    <row r="36" spans="3:11" ht="15.6">
      <c r="C36" s="147" t="e">
        <f>#REF!</f>
        <v>#REF!</v>
      </c>
      <c r="D36" s="148"/>
      <c r="E36" s="135" t="s">
        <v>58</v>
      </c>
      <c r="F36" s="136"/>
      <c r="G36" s="136"/>
      <c r="H36" s="136"/>
      <c r="I36" s="136"/>
      <c r="J36" s="136"/>
      <c r="K36" s="137"/>
    </row>
    <row r="37" spans="3:11" ht="15.6">
      <c r="C37" s="147" t="e">
        <f>#REF!</f>
        <v>#REF!</v>
      </c>
      <c r="D37" s="148"/>
      <c r="E37" s="135" t="s">
        <v>59</v>
      </c>
      <c r="F37" s="136"/>
      <c r="G37" s="136"/>
      <c r="H37" s="136"/>
      <c r="I37" s="136"/>
      <c r="J37" s="136"/>
      <c r="K37" s="137"/>
    </row>
    <row r="39" spans="3:11" ht="15.6">
      <c r="C39" s="134" t="e">
        <f>C36-C37</f>
        <v>#REF!</v>
      </c>
      <c r="D39" s="134"/>
      <c r="E39" s="135" t="s">
        <v>55</v>
      </c>
      <c r="F39" s="136"/>
      <c r="G39" s="136"/>
      <c r="H39" s="136"/>
      <c r="I39" s="136"/>
      <c r="J39" s="136"/>
      <c r="K39" s="137"/>
    </row>
    <row r="40" spans="3:11">
      <c r="D40" s="85" t="e">
        <f>ABS(C39)</f>
        <v>#REF!</v>
      </c>
      <c r="E40" s="138" t="s">
        <v>56</v>
      </c>
      <c r="F40" s="138"/>
      <c r="G40" s="138"/>
      <c r="H40" s="138"/>
      <c r="I40" s="138"/>
      <c r="J40" s="138"/>
      <c r="K40" s="138"/>
    </row>
    <row r="41" spans="3:11">
      <c r="E41" s="139"/>
      <c r="F41" s="139"/>
      <c r="G41" s="139"/>
      <c r="H41" s="139"/>
      <c r="I41" s="139"/>
      <c r="J41" s="139"/>
      <c r="K41" s="139"/>
    </row>
    <row r="42" spans="3:11" ht="54.75" customHeight="1">
      <c r="C42" s="140" t="s">
        <v>57</v>
      </c>
      <c r="D42" s="141"/>
      <c r="E42" s="141"/>
      <c r="F42" s="141"/>
      <c r="G42" s="141"/>
      <c r="H42" s="141"/>
      <c r="I42" s="141"/>
      <c r="J42" s="141"/>
      <c r="K42" s="141"/>
    </row>
    <row r="46" spans="3:11">
      <c r="C46" t="e">
        <f>IF(#REF!="Y",1,2)</f>
        <v>#REF!</v>
      </c>
    </row>
  </sheetData>
  <sheetProtection password="CC24" sheet="1" objects="1" scenarios="1"/>
  <mergeCells count="10">
    <mergeCell ref="C39:D39"/>
    <mergeCell ref="E39:K39"/>
    <mergeCell ref="E40:K41"/>
    <mergeCell ref="C42:K42"/>
    <mergeCell ref="A1:K1"/>
    <mergeCell ref="C34:K34"/>
    <mergeCell ref="C36:D36"/>
    <mergeCell ref="E36:K36"/>
    <mergeCell ref="C37:D37"/>
    <mergeCell ref="E37:K37"/>
  </mergeCells>
  <phoneticPr fontId="32" type="noConversion"/>
  <pageMargins left="0.75" right="0.75" top="1" bottom="1" header="0.5" footer="0.5"/>
  <pageSetup orientation="portrait" horizontalDpi="300" verticalDpi="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S248"/>
  <sheetViews>
    <sheetView workbookViewId="0">
      <selection activeCell="A7" sqref="A7"/>
    </sheetView>
  </sheetViews>
  <sheetFormatPr defaultRowHeight="13.2"/>
  <cols>
    <col min="1" max="1" width="4" customWidth="1"/>
    <col min="2" max="2" width="34.44140625" customWidth="1"/>
    <col min="4" max="4" width="5" bestFit="1" customWidth="1"/>
    <col min="5" max="5" width="9.109375" style="2"/>
    <col min="6" max="6" width="1.6640625" bestFit="1" customWidth="1"/>
    <col min="9" max="9" width="22.5546875" bestFit="1" customWidth="1"/>
    <col min="11" max="11" width="1.109375" customWidth="1"/>
    <col min="16" max="16" width="24.88671875" bestFit="1" customWidth="1"/>
    <col min="23" max="23" width="24.88671875" bestFit="1" customWidth="1"/>
    <col min="29" max="29" width="4" customWidth="1"/>
    <col min="30" max="30" width="34.44140625" customWidth="1"/>
    <col min="32" max="32" width="5" bestFit="1" customWidth="1"/>
    <col min="34" max="34" width="1.6640625" bestFit="1" customWidth="1"/>
    <col min="37" max="37" width="24.88671875" bestFit="1" customWidth="1"/>
    <col min="44" max="44" width="24.88671875" bestFit="1" customWidth="1"/>
    <col min="50" max="53" width="10.109375" bestFit="1" customWidth="1"/>
    <col min="60" max="63" width="10.109375" bestFit="1" customWidth="1"/>
    <col min="70" max="73" width="10.109375" bestFit="1" customWidth="1"/>
    <col min="80" max="84" width="10.5546875" customWidth="1"/>
    <col min="91" max="93" width="10.109375" bestFit="1" customWidth="1"/>
    <col min="100" max="103" width="10.109375" bestFit="1" customWidth="1"/>
    <col min="110" max="113" width="10.109375" bestFit="1" customWidth="1"/>
    <col min="120" max="123" width="10.109375" bestFit="1" customWidth="1"/>
  </cols>
  <sheetData>
    <row r="1" spans="1:123">
      <c r="A1" s="5"/>
      <c r="B1" s="6"/>
      <c r="C1" s="5"/>
      <c r="D1" s="7"/>
      <c r="E1" s="7"/>
      <c r="F1" s="5"/>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row>
    <row r="2" spans="1:123">
      <c r="A2" s="9" t="s">
        <v>15</v>
      </c>
      <c r="B2" s="10"/>
      <c r="C2" s="11"/>
      <c r="D2" s="12"/>
      <c r="E2" s="12"/>
      <c r="F2" s="11"/>
      <c r="G2" s="13"/>
      <c r="H2" s="13"/>
      <c r="I2" s="13"/>
      <c r="J2" s="13"/>
      <c r="K2" s="13"/>
      <c r="L2" s="13"/>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row>
    <row r="3" spans="1:123" ht="13.8">
      <c r="A3" s="14" t="s">
        <v>16</v>
      </c>
      <c r="B3" s="15" t="s">
        <v>63</v>
      </c>
      <c r="C3" s="5"/>
      <c r="D3" s="7"/>
      <c r="E3" s="7"/>
      <c r="F3" s="5"/>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row>
    <row r="4" spans="1:123" ht="13.8">
      <c r="A4" s="14"/>
      <c r="B4" s="15" t="s">
        <v>17</v>
      </c>
      <c r="C4" s="5"/>
      <c r="D4" s="7"/>
      <c r="E4" s="7"/>
      <c r="F4" s="5"/>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1:123" ht="13.8">
      <c r="A5" s="14" t="s">
        <v>18</v>
      </c>
      <c r="B5" s="15" t="s">
        <v>19</v>
      </c>
      <c r="C5" s="5"/>
      <c r="D5" s="7"/>
      <c r="E5" s="7"/>
      <c r="F5" s="16" t="s">
        <v>20</v>
      </c>
      <c r="G5" s="17"/>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row>
    <row r="6" spans="1:123" ht="13.8" thickBot="1">
      <c r="A6" s="18"/>
      <c r="B6" s="19"/>
      <c r="C6" s="5"/>
      <c r="D6" s="7"/>
      <c r="E6" s="7"/>
      <c r="F6" s="5"/>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row>
    <row r="7" spans="1:123" ht="13.8" thickBot="1">
      <c r="A7" s="5"/>
      <c r="B7" s="20" t="s">
        <v>21</v>
      </c>
      <c r="C7" s="21">
        <v>40172</v>
      </c>
      <c r="D7" s="21">
        <v>40179</v>
      </c>
      <c r="E7" s="21">
        <v>40196</v>
      </c>
      <c r="F7" s="22">
        <v>40224</v>
      </c>
      <c r="G7" s="22">
        <v>40329</v>
      </c>
      <c r="H7" s="22">
        <v>40364</v>
      </c>
      <c r="I7" s="22">
        <v>40427</v>
      </c>
      <c r="J7" s="22">
        <v>40462</v>
      </c>
      <c r="K7" s="22">
        <v>40493</v>
      </c>
      <c r="L7" s="23">
        <v>40507</v>
      </c>
      <c r="M7" s="23">
        <v>40537</v>
      </c>
      <c r="N7" s="23">
        <v>40544</v>
      </c>
      <c r="O7" s="21">
        <v>40560</v>
      </c>
      <c r="P7" s="22">
        <v>40595</v>
      </c>
      <c r="Q7" s="22">
        <v>40693</v>
      </c>
      <c r="R7" s="22">
        <v>40728</v>
      </c>
      <c r="S7" s="22">
        <v>40791</v>
      </c>
      <c r="T7" s="22">
        <v>40826</v>
      </c>
      <c r="U7" s="22">
        <v>40858</v>
      </c>
      <c r="V7" s="23">
        <v>40871</v>
      </c>
      <c r="W7" s="23">
        <v>40903</v>
      </c>
      <c r="X7" s="23">
        <v>40910</v>
      </c>
      <c r="Y7" s="21">
        <v>40924</v>
      </c>
      <c r="Z7" s="22">
        <v>40959</v>
      </c>
      <c r="AA7" s="22">
        <v>41057</v>
      </c>
      <c r="AB7" s="22">
        <v>41094</v>
      </c>
      <c r="AC7" s="22">
        <v>41155</v>
      </c>
      <c r="AD7" s="22">
        <v>41190</v>
      </c>
      <c r="AE7" s="22">
        <v>41224</v>
      </c>
      <c r="AF7" s="23">
        <v>41235</v>
      </c>
      <c r="AG7" s="23">
        <v>41268</v>
      </c>
      <c r="AH7" s="23">
        <v>41275</v>
      </c>
      <c r="AI7" s="21">
        <v>41295</v>
      </c>
      <c r="AJ7" s="22">
        <v>41323</v>
      </c>
      <c r="AK7" s="22">
        <v>41421</v>
      </c>
      <c r="AL7" s="22">
        <v>41459</v>
      </c>
      <c r="AM7" s="22">
        <v>41519</v>
      </c>
      <c r="AN7" s="22">
        <v>41561</v>
      </c>
      <c r="AO7" s="22">
        <v>41589</v>
      </c>
      <c r="AP7" s="23">
        <v>41606</v>
      </c>
      <c r="AQ7" s="23">
        <v>41633</v>
      </c>
      <c r="AR7" s="23">
        <v>41640</v>
      </c>
      <c r="AS7" s="21">
        <v>41659</v>
      </c>
      <c r="AT7" s="22">
        <v>41687</v>
      </c>
      <c r="AU7" s="22">
        <v>41785</v>
      </c>
      <c r="AV7" s="22">
        <v>41824</v>
      </c>
      <c r="AW7" s="22">
        <v>41883</v>
      </c>
      <c r="AX7" s="22">
        <v>41925</v>
      </c>
      <c r="AY7" s="22">
        <v>41954</v>
      </c>
      <c r="AZ7" s="23">
        <v>41970</v>
      </c>
      <c r="BA7" s="23">
        <v>41998</v>
      </c>
      <c r="BB7" s="23">
        <v>42005</v>
      </c>
      <c r="BC7" s="21">
        <v>42023</v>
      </c>
      <c r="BD7" s="22">
        <v>42051</v>
      </c>
      <c r="BE7" s="22">
        <v>42149</v>
      </c>
      <c r="BF7" s="22">
        <v>42189</v>
      </c>
      <c r="BG7" s="22">
        <v>42254</v>
      </c>
      <c r="BH7" s="22">
        <v>42289</v>
      </c>
      <c r="BI7" s="22">
        <v>42319</v>
      </c>
      <c r="BJ7" s="23">
        <v>42334</v>
      </c>
      <c r="BK7" s="23">
        <v>42363</v>
      </c>
      <c r="BL7" s="23">
        <v>42370</v>
      </c>
      <c r="BM7" s="21">
        <v>42387</v>
      </c>
      <c r="BN7" s="22">
        <v>42415</v>
      </c>
      <c r="BO7" s="22">
        <v>42520</v>
      </c>
      <c r="BP7" s="22">
        <v>42555</v>
      </c>
      <c r="BQ7" s="22">
        <v>42618</v>
      </c>
      <c r="BR7" s="22">
        <v>42653</v>
      </c>
      <c r="BS7" s="22">
        <v>42685</v>
      </c>
      <c r="BT7" s="23">
        <v>42698</v>
      </c>
      <c r="BU7" s="23">
        <v>42729</v>
      </c>
      <c r="BV7" s="23">
        <v>42736</v>
      </c>
      <c r="BW7" s="21">
        <v>42751</v>
      </c>
      <c r="BX7" s="22">
        <v>42786</v>
      </c>
      <c r="BY7" s="22">
        <v>42884</v>
      </c>
      <c r="BZ7" s="22">
        <v>42920</v>
      </c>
      <c r="CA7" s="22">
        <v>42982</v>
      </c>
      <c r="CB7" s="22">
        <v>43017</v>
      </c>
      <c r="CC7" s="22">
        <v>43050</v>
      </c>
      <c r="CD7" s="23">
        <v>43062</v>
      </c>
      <c r="CE7" s="23">
        <v>43094</v>
      </c>
      <c r="CF7" s="23">
        <v>43101</v>
      </c>
      <c r="CG7" s="21">
        <v>43115</v>
      </c>
      <c r="CH7" s="22">
        <v>43150</v>
      </c>
      <c r="CI7" s="22">
        <v>43248</v>
      </c>
      <c r="CJ7" s="22">
        <v>43285</v>
      </c>
      <c r="CK7" s="22">
        <v>43346</v>
      </c>
      <c r="CL7" s="22">
        <v>43381</v>
      </c>
      <c r="CM7" s="22">
        <v>43415</v>
      </c>
      <c r="CN7" s="23">
        <v>43426</v>
      </c>
      <c r="CO7" s="23">
        <v>43459</v>
      </c>
      <c r="CP7" s="23">
        <v>43466</v>
      </c>
      <c r="CQ7" s="21">
        <v>43486</v>
      </c>
      <c r="CR7" s="22">
        <v>43514</v>
      </c>
      <c r="CS7" s="22">
        <v>43612</v>
      </c>
      <c r="CT7" s="22">
        <v>43650</v>
      </c>
      <c r="CU7" s="22">
        <v>43710</v>
      </c>
      <c r="CV7" s="22">
        <v>43752</v>
      </c>
      <c r="CW7" s="22">
        <v>43780</v>
      </c>
      <c r="CX7" s="23">
        <v>43797</v>
      </c>
      <c r="CY7" s="89">
        <v>43824</v>
      </c>
      <c r="CZ7" s="90">
        <v>43831</v>
      </c>
      <c r="DA7" s="90">
        <v>43850</v>
      </c>
      <c r="DB7" s="90">
        <v>43878</v>
      </c>
      <c r="DC7" s="90">
        <v>43976</v>
      </c>
      <c r="DD7" s="90">
        <v>44016</v>
      </c>
      <c r="DE7" s="90">
        <v>44081</v>
      </c>
      <c r="DF7" s="90">
        <v>44116</v>
      </c>
      <c r="DG7" s="90">
        <v>44146</v>
      </c>
      <c r="DH7" s="90">
        <v>44161</v>
      </c>
      <c r="DI7" s="90">
        <v>44190</v>
      </c>
      <c r="DJ7" s="90">
        <v>44197</v>
      </c>
      <c r="DK7" s="90">
        <v>44214</v>
      </c>
      <c r="DL7" s="90">
        <v>44242</v>
      </c>
      <c r="DM7" s="90">
        <v>44347</v>
      </c>
      <c r="DN7" s="90">
        <v>44381</v>
      </c>
      <c r="DO7" s="90">
        <v>44445</v>
      </c>
      <c r="DP7" s="90">
        <v>44480</v>
      </c>
      <c r="DQ7" s="90">
        <v>44511</v>
      </c>
      <c r="DR7" s="90">
        <v>44525</v>
      </c>
      <c r="DS7" s="90">
        <v>44555</v>
      </c>
    </row>
    <row r="8" spans="1:123">
      <c r="A8" s="5"/>
      <c r="B8" s="5"/>
      <c r="C8" s="7"/>
      <c r="D8" s="5"/>
      <c r="E8" s="7"/>
      <c r="F8" s="7"/>
      <c r="G8" s="24"/>
      <c r="H8" s="24"/>
      <c r="I8" s="25"/>
      <c r="J8" s="25"/>
      <c r="K8" s="25"/>
      <c r="L8" s="25"/>
      <c r="M8" s="25"/>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row>
    <row r="9" spans="1:123">
      <c r="A9" s="26"/>
      <c r="H9" s="26"/>
      <c r="O9" s="26"/>
      <c r="CZ9" s="87"/>
      <c r="DA9" s="87"/>
      <c r="DB9" s="87"/>
      <c r="DC9" s="87"/>
      <c r="DD9" s="87"/>
      <c r="DE9" s="87"/>
      <c r="DF9" s="87"/>
      <c r="DG9" s="87"/>
      <c r="DH9" s="87"/>
      <c r="DI9" s="87"/>
    </row>
    <row r="10" spans="1:123">
      <c r="A10" s="26"/>
      <c r="B10" s="26" t="e">
        <f>IF(DataEntry!H4=1,6,5)</f>
        <v>#REF!</v>
      </c>
      <c r="H10" s="26"/>
      <c r="O10" s="26"/>
    </row>
    <row r="11" spans="1:123">
      <c r="A11" s="26"/>
      <c r="H11" s="26"/>
      <c r="O11" s="26"/>
    </row>
    <row r="12" spans="1:123">
      <c r="A12" s="27"/>
      <c r="B12" s="28" t="s">
        <v>22</v>
      </c>
      <c r="C12" s="29"/>
      <c r="D12" s="30"/>
      <c r="E12" s="31"/>
      <c r="F12" s="30"/>
      <c r="H12" s="27"/>
      <c r="I12" s="32" t="s">
        <v>23</v>
      </c>
      <c r="J12" s="33"/>
      <c r="K12" s="34"/>
      <c r="L12" s="35"/>
      <c r="M12" s="34"/>
      <c r="O12" s="27"/>
      <c r="P12" s="36" t="s">
        <v>24</v>
      </c>
      <c r="Q12" s="37"/>
      <c r="R12" s="38"/>
      <c r="S12" s="39"/>
      <c r="T12" s="38"/>
      <c r="V12" s="27"/>
      <c r="W12" s="36" t="s">
        <v>26</v>
      </c>
      <c r="X12" s="37"/>
      <c r="Y12" s="38"/>
      <c r="Z12" s="39"/>
      <c r="AA12" s="38"/>
      <c r="AC12" s="27"/>
      <c r="AD12" s="28" t="s">
        <v>27</v>
      </c>
      <c r="AE12" s="29"/>
      <c r="AF12" s="30"/>
      <c r="AG12" s="31"/>
      <c r="AH12" s="30"/>
      <c r="AJ12" s="27"/>
      <c r="AK12" s="36" t="s">
        <v>61</v>
      </c>
      <c r="AL12" s="37"/>
      <c r="AM12" s="38"/>
      <c r="AN12" s="39"/>
      <c r="AO12" s="38"/>
      <c r="AQ12" s="27"/>
      <c r="AR12" s="36" t="s">
        <v>62</v>
      </c>
      <c r="AS12" s="37"/>
      <c r="AT12" s="38"/>
      <c r="AU12" s="39"/>
      <c r="AV12" s="38"/>
    </row>
    <row r="13" spans="1:123">
      <c r="A13" s="40"/>
      <c r="B13" s="30"/>
      <c r="C13" s="29"/>
      <c r="D13" s="30"/>
      <c r="E13" s="31"/>
      <c r="F13" s="30"/>
      <c r="H13" s="40"/>
      <c r="I13" s="34"/>
      <c r="J13" s="34"/>
      <c r="K13" s="34"/>
      <c r="L13" s="35"/>
      <c r="M13" s="34"/>
      <c r="O13" s="40"/>
      <c r="P13" s="38"/>
      <c r="Q13" s="38"/>
      <c r="R13" s="38"/>
      <c r="S13" s="39"/>
      <c r="T13" s="38"/>
      <c r="V13" s="40"/>
      <c r="W13" s="38"/>
      <c r="X13" s="38"/>
      <c r="Y13" s="38"/>
      <c r="Z13" s="39"/>
      <c r="AA13" s="38"/>
      <c r="AC13" s="40"/>
      <c r="AD13" s="34"/>
      <c r="AE13" s="34"/>
      <c r="AF13" s="34"/>
      <c r="AG13" s="35"/>
      <c r="AH13" s="34"/>
      <c r="AJ13" s="40"/>
      <c r="AK13" s="38"/>
      <c r="AL13" s="38"/>
      <c r="AM13" s="38"/>
      <c r="AN13" s="39"/>
      <c r="AO13" s="38"/>
      <c r="AQ13" s="40"/>
      <c r="AR13" s="38"/>
      <c r="AS13" s="38"/>
      <c r="AT13" s="38"/>
      <c r="AU13" s="39"/>
      <c r="AV13" s="38"/>
    </row>
    <row r="14" spans="1:123">
      <c r="A14" s="41"/>
      <c r="B14" s="42" t="e">
        <f>+DataEntry!C6</f>
        <v>#REF!</v>
      </c>
      <c r="C14" s="43" t="e">
        <f t="shared" ref="C14:C77" si="0">IF(WEEKDAY(B14,2)&gt;$B$10,"Weekend",IF(ISNA(HLOOKUP(B14,Holidays,1,FALSE))=FALSE,"Holiday",B14))</f>
        <v>#REF!</v>
      </c>
      <c r="D14" s="30"/>
      <c r="E14" s="31" t="e">
        <f t="shared" ref="E14:E77" si="1">IF(F14=1,C14,"")</f>
        <v>#REF!</v>
      </c>
      <c r="F14" s="29" t="e">
        <f>IF(C14="weekend",0,IF(C14="holiday",0,1))</f>
        <v>#REF!</v>
      </c>
      <c r="H14" s="41"/>
      <c r="I14" s="44" t="e">
        <f>+DataEntry!C7</f>
        <v>#REF!</v>
      </c>
      <c r="J14" s="45" t="e">
        <f t="shared" ref="J14:J77" si="2">IF(WEEKDAY(I14,2)&gt;6,"Weekend",IF(ISNA(HLOOKUP(I14,Holidays,1,FALSE))=FALSE,"Holiday",I14))</f>
        <v>#REF!</v>
      </c>
      <c r="K14" s="34"/>
      <c r="L14" s="35" t="e">
        <f t="shared" ref="L14:L77" si="3">IF(M14=1,J14,"")</f>
        <v>#REF!</v>
      </c>
      <c r="M14" s="33" t="e">
        <f>IF(J14="weekend",0,IF(J14="holiday",0,1))</f>
        <v>#REF!</v>
      </c>
      <c r="O14" s="41"/>
      <c r="P14" s="46">
        <f>+DataEntry!C17</f>
        <v>0</v>
      </c>
      <c r="Q14" s="47">
        <f t="shared" ref="Q14:Q77" si="4">IF(WEEKDAY(P14,2)&gt;6,"Weekend",IF(ISNA(HLOOKUP(P14,Holidays,1,FALSE))=FALSE,"Holiday",P14))</f>
        <v>0</v>
      </c>
      <c r="R14" s="38"/>
      <c r="S14" s="39">
        <f t="shared" ref="S14:S77" si="5">IF(T14=1,Q14,"")</f>
        <v>0</v>
      </c>
      <c r="T14" s="37">
        <f>IF(Q14="weekend",0,IF(Q14="holiday",0,1))</f>
        <v>1</v>
      </c>
      <c r="V14" s="41"/>
      <c r="W14" s="46" t="e">
        <f>+#REF!</f>
        <v>#REF!</v>
      </c>
      <c r="X14" s="47" t="e">
        <f t="shared" ref="X14:X77" si="6">IF(WEEKDAY(W14,2)&gt;$B$10,"Weekend",IF(ISNA(HLOOKUP(W14,Holidays,1,FALSE))=FALSE,"Holiday",W14))</f>
        <v>#REF!</v>
      </c>
      <c r="Y14" s="38"/>
      <c r="Z14" s="39" t="e">
        <f t="shared" ref="Z14:Z77" si="7">IF(AA14=1,X14,"")</f>
        <v>#REF!</v>
      </c>
      <c r="AA14" s="37" t="e">
        <f>IF(X14="weekend",0,IF(X14="holiday",0,1))</f>
        <v>#REF!</v>
      </c>
      <c r="AC14" s="41"/>
      <c r="AD14" s="44" t="e">
        <f>+#REF!</f>
        <v>#REF!</v>
      </c>
      <c r="AE14" s="45" t="e">
        <f t="shared" ref="AE14:AE77" si="8">IF(WEEKDAY(AD14,2)&gt;6,"Weekend",IF(ISNA(HLOOKUP(AD14,Holidays,1,FALSE))=FALSE,"Holiday",AD14))</f>
        <v>#REF!</v>
      </c>
      <c r="AF14" s="34"/>
      <c r="AG14" s="35" t="e">
        <f t="shared" ref="AG14:AG77" si="9">IF(AH14=1,AE14,"")</f>
        <v>#REF!</v>
      </c>
      <c r="AH14" s="33" t="e">
        <f>IF(AE14="weekend",0,IF(AE14="holiday",0,1))</f>
        <v>#REF!</v>
      </c>
      <c r="AJ14" s="41"/>
      <c r="AK14" s="46" t="e">
        <f>+#REF!</f>
        <v>#REF!</v>
      </c>
      <c r="AL14" s="47" t="e">
        <f t="shared" ref="AL14:AL77" si="10">IF(WEEKDAY(AK14,2)&gt;$B$10,"Weekend",IF(ISNA(HLOOKUP(AK14,Holidays,1,FALSE))=FALSE,"Holiday",AK14))</f>
        <v>#REF!</v>
      </c>
      <c r="AM14" s="38"/>
      <c r="AN14" s="39" t="e">
        <f t="shared" ref="AN14:AN77" si="11">IF(AO14=1,AL14,"")</f>
        <v>#REF!</v>
      </c>
      <c r="AO14" s="37" t="e">
        <f>IF(AL14="weekend",0,IF(AL14="holiday",0,1))</f>
        <v>#REF!</v>
      </c>
      <c r="AQ14" s="41"/>
      <c r="AR14" s="46" t="e">
        <f>+#REF!</f>
        <v>#REF!</v>
      </c>
      <c r="AS14" s="47" t="e">
        <f t="shared" ref="AS14:AS77" si="12">IF(WEEKDAY(AR14,2)&gt;$B$10,"Weekend",IF(ISNA(HLOOKUP(AR14,Holidays,1,FALSE))=FALSE,"Holiday",AR14))</f>
        <v>#REF!</v>
      </c>
      <c r="AT14" s="38"/>
      <c r="AU14" s="39" t="e">
        <f t="shared" ref="AU14:AU77" si="13">IF(AV14=1,AS14,"")</f>
        <v>#REF!</v>
      </c>
      <c r="AV14" s="37" t="e">
        <f>IF(AS14="weekend",0,IF(AS14="holiday",0,1))</f>
        <v>#REF!</v>
      </c>
    </row>
    <row r="15" spans="1:123">
      <c r="A15" s="48" t="e">
        <f t="shared" ref="A15:A68" si="14">IF(C15="weekend","",IF(C15="holiday","",ROUND(D15,1)))</f>
        <v>#REF!</v>
      </c>
      <c r="B15" s="42" t="e">
        <f>1+B14</f>
        <v>#REF!</v>
      </c>
      <c r="C15" s="43" t="e">
        <f t="shared" si="0"/>
        <v>#REF!</v>
      </c>
      <c r="D15" s="49" t="e">
        <f>IF(E15="",(D14+0.001),(D14+1))</f>
        <v>#REF!</v>
      </c>
      <c r="E15" s="31" t="e">
        <f t="shared" si="1"/>
        <v>#REF!</v>
      </c>
      <c r="F15" s="29" t="e">
        <f t="shared" ref="F15:F78" si="15">IF(C15="weekend",0,IF(C15="holiday",0,1))</f>
        <v>#REF!</v>
      </c>
      <c r="H15" s="48" t="e">
        <f t="shared" ref="H15:H68" si="16">IF(J15="weekend","",IF(J15="holiday","",ROUND(K15,1)))</f>
        <v>#REF!</v>
      </c>
      <c r="I15" s="44" t="e">
        <f>1+I14</f>
        <v>#REF!</v>
      </c>
      <c r="J15" s="45" t="e">
        <f t="shared" si="2"/>
        <v>#REF!</v>
      </c>
      <c r="K15" s="50" t="e">
        <f>IF(L15="",(K14+0.001),(K14+1))</f>
        <v>#REF!</v>
      </c>
      <c r="L15" s="35" t="e">
        <f t="shared" si="3"/>
        <v>#REF!</v>
      </c>
      <c r="M15" s="33" t="e">
        <f t="shared" ref="M15:M78" si="17">IF(J15="weekend",0,IF(J15="holiday",0,1))</f>
        <v>#REF!</v>
      </c>
      <c r="O15" s="48" t="str">
        <f t="shared" ref="O15:O68" si="18">IF(Q15="weekend","",IF(Q15="holiday","",ROUND(R15,1)))</f>
        <v/>
      </c>
      <c r="P15" s="46">
        <f>1+P14</f>
        <v>1</v>
      </c>
      <c r="Q15" s="47" t="str">
        <f t="shared" si="4"/>
        <v>Weekend</v>
      </c>
      <c r="R15" s="51">
        <f>IF(S15="",(R14+0.001),(R14+1))</f>
        <v>1E-3</v>
      </c>
      <c r="S15" s="39" t="str">
        <f t="shared" si="5"/>
        <v/>
      </c>
      <c r="T15" s="37">
        <f t="shared" ref="T15:T78" si="19">IF(Q15="weekend",0,IF(Q15="holiday",0,1))</f>
        <v>0</v>
      </c>
      <c r="V15" s="48" t="e">
        <f t="shared" ref="V15:V68" si="20">IF(X15="weekend","",IF(X15="holiday","",ROUND(Y15,1)))</f>
        <v>#REF!</v>
      </c>
      <c r="W15" s="46" t="e">
        <f>1+W14</f>
        <v>#REF!</v>
      </c>
      <c r="X15" s="47" t="e">
        <f t="shared" si="6"/>
        <v>#REF!</v>
      </c>
      <c r="Y15" s="51" t="e">
        <f>IF(Z15="",(Y14+0.001),(Y14+1))</f>
        <v>#REF!</v>
      </c>
      <c r="Z15" s="39" t="e">
        <f t="shared" si="7"/>
        <v>#REF!</v>
      </c>
      <c r="AA15" s="37" t="e">
        <f t="shared" ref="AA15:AA78" si="21">IF(X15="weekend",0,IF(X15="holiday",0,1))</f>
        <v>#REF!</v>
      </c>
      <c r="AC15" s="48" t="e">
        <f t="shared" ref="AC15:AC68" si="22">IF(AE15="weekend","",IF(AE15="holiday","",ROUND(AF15,1)))</f>
        <v>#REF!</v>
      </c>
      <c r="AD15" s="44" t="e">
        <f>1+AD14</f>
        <v>#REF!</v>
      </c>
      <c r="AE15" s="45" t="e">
        <f t="shared" si="8"/>
        <v>#REF!</v>
      </c>
      <c r="AF15" s="50" t="e">
        <f>IF(AG15="",(AF14+0.001),(AF14+1))</f>
        <v>#REF!</v>
      </c>
      <c r="AG15" s="35" t="e">
        <f t="shared" si="9"/>
        <v>#REF!</v>
      </c>
      <c r="AH15" s="33" t="e">
        <f t="shared" ref="AH15:AH78" si="23">IF(AE15="weekend",0,IF(AE15="holiday",0,1))</f>
        <v>#REF!</v>
      </c>
      <c r="AJ15" s="48" t="e">
        <f t="shared" ref="AJ15:AJ68" si="24">IF(AL15="weekend","",IF(AL15="holiday","",ROUND(AM15,1)))</f>
        <v>#REF!</v>
      </c>
      <c r="AK15" s="46" t="e">
        <f>1+AK14</f>
        <v>#REF!</v>
      </c>
      <c r="AL15" s="47" t="e">
        <f t="shared" si="10"/>
        <v>#REF!</v>
      </c>
      <c r="AM15" s="51" t="e">
        <f>IF(AN15="",(AM14+0.001),(AM14+1))</f>
        <v>#REF!</v>
      </c>
      <c r="AN15" s="39" t="e">
        <f t="shared" si="11"/>
        <v>#REF!</v>
      </c>
      <c r="AO15" s="37" t="e">
        <f t="shared" ref="AO15:AO78" si="25">IF(AL15="weekend",0,IF(AL15="holiday",0,1))</f>
        <v>#REF!</v>
      </c>
      <c r="AQ15" s="48" t="e">
        <f t="shared" ref="AQ15:AQ68" si="26">IF(AS15="weekend","",IF(AS15="holiday","",ROUND(AT15,1)))</f>
        <v>#REF!</v>
      </c>
      <c r="AR15" s="46" t="e">
        <f>1+AR14</f>
        <v>#REF!</v>
      </c>
      <c r="AS15" s="47" t="e">
        <f t="shared" si="12"/>
        <v>#REF!</v>
      </c>
      <c r="AT15" s="51" t="e">
        <f>IF(AU15="",(AT14+0.001),(AT14+1))</f>
        <v>#REF!</v>
      </c>
      <c r="AU15" s="39" t="e">
        <f t="shared" si="13"/>
        <v>#REF!</v>
      </c>
      <c r="AV15" s="37" t="e">
        <f t="shared" ref="AV15:AV78" si="27">IF(AS15="weekend",0,IF(AS15="holiday",0,1))</f>
        <v>#REF!</v>
      </c>
    </row>
    <row r="16" spans="1:123">
      <c r="A16" s="48" t="e">
        <f t="shared" si="14"/>
        <v>#REF!</v>
      </c>
      <c r="B16" s="42" t="e">
        <f t="shared" ref="B16:B79" si="28">1+B15</f>
        <v>#REF!</v>
      </c>
      <c r="C16" s="43" t="e">
        <f t="shared" si="0"/>
        <v>#REF!</v>
      </c>
      <c r="D16" s="49" t="e">
        <f t="shared" ref="D16:D79" si="29">IF(E16="",(D15+0.001),(D15+1))</f>
        <v>#REF!</v>
      </c>
      <c r="E16" s="31" t="e">
        <f t="shared" si="1"/>
        <v>#REF!</v>
      </c>
      <c r="F16" s="29" t="e">
        <f t="shared" si="15"/>
        <v>#REF!</v>
      </c>
      <c r="H16" s="48" t="e">
        <f t="shared" si="16"/>
        <v>#REF!</v>
      </c>
      <c r="I16" s="44" t="e">
        <f t="shared" ref="I16:I79" si="30">1+I15</f>
        <v>#REF!</v>
      </c>
      <c r="J16" s="45" t="e">
        <f t="shared" si="2"/>
        <v>#REF!</v>
      </c>
      <c r="K16" s="50" t="e">
        <f t="shared" ref="K16:K79" si="31">IF(L16="",(K15+0.001),(K15+1))</f>
        <v>#REF!</v>
      </c>
      <c r="L16" s="35" t="e">
        <f t="shared" si="3"/>
        <v>#REF!</v>
      </c>
      <c r="M16" s="33" t="e">
        <f t="shared" si="17"/>
        <v>#REF!</v>
      </c>
      <c r="O16" s="48">
        <f t="shared" si="18"/>
        <v>1</v>
      </c>
      <c r="P16" s="46">
        <f t="shared" ref="P16:P79" si="32">1+P15</f>
        <v>2</v>
      </c>
      <c r="Q16" s="47">
        <f t="shared" si="4"/>
        <v>2</v>
      </c>
      <c r="R16" s="51">
        <f t="shared" ref="R16:R79" si="33">IF(S16="",(R15+0.001),(R15+1))</f>
        <v>1.0009999999999999</v>
      </c>
      <c r="S16" s="39">
        <f t="shared" si="5"/>
        <v>2</v>
      </c>
      <c r="T16" s="37">
        <f t="shared" si="19"/>
        <v>1</v>
      </c>
      <c r="V16" s="48" t="e">
        <f t="shared" si="20"/>
        <v>#REF!</v>
      </c>
      <c r="W16" s="46" t="e">
        <f t="shared" ref="W16:W79" si="34">1+W15</f>
        <v>#REF!</v>
      </c>
      <c r="X16" s="47" t="e">
        <f t="shared" si="6"/>
        <v>#REF!</v>
      </c>
      <c r="Y16" s="51" t="e">
        <f t="shared" ref="Y16:Y79" si="35">IF(Z16="",(Y15+0.001),(Y15+1))</f>
        <v>#REF!</v>
      </c>
      <c r="Z16" s="39" t="e">
        <f t="shared" si="7"/>
        <v>#REF!</v>
      </c>
      <c r="AA16" s="37" t="e">
        <f t="shared" si="21"/>
        <v>#REF!</v>
      </c>
      <c r="AC16" s="48" t="e">
        <f t="shared" si="22"/>
        <v>#REF!</v>
      </c>
      <c r="AD16" s="44" t="e">
        <f t="shared" ref="AD16:AD79" si="36">1+AD15</f>
        <v>#REF!</v>
      </c>
      <c r="AE16" s="45" t="e">
        <f t="shared" si="8"/>
        <v>#REF!</v>
      </c>
      <c r="AF16" s="50" t="e">
        <f t="shared" ref="AF16:AF79" si="37">IF(AG16="",(AF15+0.001),(AF15+1))</f>
        <v>#REF!</v>
      </c>
      <c r="AG16" s="35" t="e">
        <f t="shared" si="9"/>
        <v>#REF!</v>
      </c>
      <c r="AH16" s="33" t="e">
        <f t="shared" si="23"/>
        <v>#REF!</v>
      </c>
      <c r="AJ16" s="48" t="e">
        <f t="shared" si="24"/>
        <v>#REF!</v>
      </c>
      <c r="AK16" s="46" t="e">
        <f t="shared" ref="AK16:AK79" si="38">1+AK15</f>
        <v>#REF!</v>
      </c>
      <c r="AL16" s="47" t="e">
        <f t="shared" si="10"/>
        <v>#REF!</v>
      </c>
      <c r="AM16" s="51" t="e">
        <f t="shared" ref="AM16:AM79" si="39">IF(AN16="",(AM15+0.001),(AM15+1))</f>
        <v>#REF!</v>
      </c>
      <c r="AN16" s="39" t="e">
        <f t="shared" si="11"/>
        <v>#REF!</v>
      </c>
      <c r="AO16" s="37" t="e">
        <f t="shared" si="25"/>
        <v>#REF!</v>
      </c>
      <c r="AQ16" s="48" t="e">
        <f t="shared" si="26"/>
        <v>#REF!</v>
      </c>
      <c r="AR16" s="46" t="e">
        <f t="shared" ref="AR16:AR79" si="40">1+AR15</f>
        <v>#REF!</v>
      </c>
      <c r="AS16" s="47" t="e">
        <f t="shared" si="12"/>
        <v>#REF!</v>
      </c>
      <c r="AT16" s="51" t="e">
        <f t="shared" ref="AT16:AT79" si="41">IF(AU16="",(AT15+0.001),(AT15+1))</f>
        <v>#REF!</v>
      </c>
      <c r="AU16" s="39" t="e">
        <f t="shared" si="13"/>
        <v>#REF!</v>
      </c>
      <c r="AV16" s="37" t="e">
        <f t="shared" si="27"/>
        <v>#REF!</v>
      </c>
    </row>
    <row r="17" spans="1:48">
      <c r="A17" s="48" t="e">
        <f t="shared" si="14"/>
        <v>#REF!</v>
      </c>
      <c r="B17" s="42" t="e">
        <f t="shared" si="28"/>
        <v>#REF!</v>
      </c>
      <c r="C17" s="43" t="e">
        <f t="shared" si="0"/>
        <v>#REF!</v>
      </c>
      <c r="D17" s="49" t="e">
        <f t="shared" si="29"/>
        <v>#REF!</v>
      </c>
      <c r="E17" s="31" t="e">
        <f t="shared" si="1"/>
        <v>#REF!</v>
      </c>
      <c r="F17" s="29" t="e">
        <f t="shared" si="15"/>
        <v>#REF!</v>
      </c>
      <c r="H17" s="48" t="e">
        <f t="shared" si="16"/>
        <v>#REF!</v>
      </c>
      <c r="I17" s="44" t="e">
        <f t="shared" si="30"/>
        <v>#REF!</v>
      </c>
      <c r="J17" s="45" t="e">
        <f t="shared" si="2"/>
        <v>#REF!</v>
      </c>
      <c r="K17" s="50" t="e">
        <f t="shared" si="31"/>
        <v>#REF!</v>
      </c>
      <c r="L17" s="35" t="e">
        <f t="shared" si="3"/>
        <v>#REF!</v>
      </c>
      <c r="M17" s="33" t="e">
        <f t="shared" si="17"/>
        <v>#REF!</v>
      </c>
      <c r="O17" s="48">
        <f t="shared" si="18"/>
        <v>2</v>
      </c>
      <c r="P17" s="46">
        <f t="shared" si="32"/>
        <v>3</v>
      </c>
      <c r="Q17" s="47">
        <f t="shared" si="4"/>
        <v>3</v>
      </c>
      <c r="R17" s="51">
        <f t="shared" si="33"/>
        <v>2.0009999999999999</v>
      </c>
      <c r="S17" s="39">
        <f t="shared" si="5"/>
        <v>3</v>
      </c>
      <c r="T17" s="37">
        <f t="shared" si="19"/>
        <v>1</v>
      </c>
      <c r="V17" s="48" t="e">
        <f t="shared" si="20"/>
        <v>#REF!</v>
      </c>
      <c r="W17" s="46" t="e">
        <f t="shared" si="34"/>
        <v>#REF!</v>
      </c>
      <c r="X17" s="47" t="e">
        <f t="shared" si="6"/>
        <v>#REF!</v>
      </c>
      <c r="Y17" s="51" t="e">
        <f t="shared" si="35"/>
        <v>#REF!</v>
      </c>
      <c r="Z17" s="39" t="e">
        <f t="shared" si="7"/>
        <v>#REF!</v>
      </c>
      <c r="AA17" s="37" t="e">
        <f t="shared" si="21"/>
        <v>#REF!</v>
      </c>
      <c r="AC17" s="48" t="e">
        <f t="shared" si="22"/>
        <v>#REF!</v>
      </c>
      <c r="AD17" s="44" t="e">
        <f t="shared" si="36"/>
        <v>#REF!</v>
      </c>
      <c r="AE17" s="45" t="e">
        <f t="shared" si="8"/>
        <v>#REF!</v>
      </c>
      <c r="AF17" s="50" t="e">
        <f t="shared" si="37"/>
        <v>#REF!</v>
      </c>
      <c r="AG17" s="35" t="e">
        <f t="shared" si="9"/>
        <v>#REF!</v>
      </c>
      <c r="AH17" s="33" t="e">
        <f t="shared" si="23"/>
        <v>#REF!</v>
      </c>
      <c r="AJ17" s="48" t="e">
        <f t="shared" si="24"/>
        <v>#REF!</v>
      </c>
      <c r="AK17" s="46" t="e">
        <f t="shared" si="38"/>
        <v>#REF!</v>
      </c>
      <c r="AL17" s="47" t="e">
        <f t="shared" si="10"/>
        <v>#REF!</v>
      </c>
      <c r="AM17" s="51" t="e">
        <f t="shared" si="39"/>
        <v>#REF!</v>
      </c>
      <c r="AN17" s="39" t="e">
        <f t="shared" si="11"/>
        <v>#REF!</v>
      </c>
      <c r="AO17" s="37" t="e">
        <f t="shared" si="25"/>
        <v>#REF!</v>
      </c>
      <c r="AQ17" s="48" t="e">
        <f t="shared" si="26"/>
        <v>#REF!</v>
      </c>
      <c r="AR17" s="46" t="e">
        <f t="shared" si="40"/>
        <v>#REF!</v>
      </c>
      <c r="AS17" s="47" t="e">
        <f t="shared" si="12"/>
        <v>#REF!</v>
      </c>
      <c r="AT17" s="51" t="e">
        <f t="shared" si="41"/>
        <v>#REF!</v>
      </c>
      <c r="AU17" s="39" t="e">
        <f t="shared" si="13"/>
        <v>#REF!</v>
      </c>
      <c r="AV17" s="37" t="e">
        <f t="shared" si="27"/>
        <v>#REF!</v>
      </c>
    </row>
    <row r="18" spans="1:48">
      <c r="A18" s="48" t="e">
        <f t="shared" si="14"/>
        <v>#REF!</v>
      </c>
      <c r="B18" s="42" t="e">
        <f t="shared" si="28"/>
        <v>#REF!</v>
      </c>
      <c r="C18" s="43" t="e">
        <f t="shared" si="0"/>
        <v>#REF!</v>
      </c>
      <c r="D18" s="49" t="e">
        <f t="shared" si="29"/>
        <v>#REF!</v>
      </c>
      <c r="E18" s="31" t="e">
        <f t="shared" si="1"/>
        <v>#REF!</v>
      </c>
      <c r="F18" s="29" t="e">
        <f t="shared" si="15"/>
        <v>#REF!</v>
      </c>
      <c r="H18" s="48" t="e">
        <f t="shared" si="16"/>
        <v>#REF!</v>
      </c>
      <c r="I18" s="44" t="e">
        <f t="shared" si="30"/>
        <v>#REF!</v>
      </c>
      <c r="J18" s="45" t="e">
        <f t="shared" si="2"/>
        <v>#REF!</v>
      </c>
      <c r="K18" s="50" t="e">
        <f t="shared" si="31"/>
        <v>#REF!</v>
      </c>
      <c r="L18" s="35" t="e">
        <f t="shared" si="3"/>
        <v>#REF!</v>
      </c>
      <c r="M18" s="33" t="e">
        <f t="shared" si="17"/>
        <v>#REF!</v>
      </c>
      <c r="O18" s="48">
        <f t="shared" si="18"/>
        <v>3</v>
      </c>
      <c r="P18" s="46">
        <f t="shared" si="32"/>
        <v>4</v>
      </c>
      <c r="Q18" s="47">
        <f t="shared" si="4"/>
        <v>4</v>
      </c>
      <c r="R18" s="51">
        <f t="shared" si="33"/>
        <v>3.0009999999999999</v>
      </c>
      <c r="S18" s="39">
        <f t="shared" si="5"/>
        <v>4</v>
      </c>
      <c r="T18" s="37">
        <f t="shared" si="19"/>
        <v>1</v>
      </c>
      <c r="V18" s="48" t="e">
        <f t="shared" si="20"/>
        <v>#REF!</v>
      </c>
      <c r="W18" s="46" t="e">
        <f t="shared" si="34"/>
        <v>#REF!</v>
      </c>
      <c r="X18" s="47" t="e">
        <f t="shared" si="6"/>
        <v>#REF!</v>
      </c>
      <c r="Y18" s="51" t="e">
        <f t="shared" si="35"/>
        <v>#REF!</v>
      </c>
      <c r="Z18" s="39" t="e">
        <f t="shared" si="7"/>
        <v>#REF!</v>
      </c>
      <c r="AA18" s="37" t="e">
        <f t="shared" si="21"/>
        <v>#REF!</v>
      </c>
      <c r="AC18" s="48" t="e">
        <f t="shared" si="22"/>
        <v>#REF!</v>
      </c>
      <c r="AD18" s="44" t="e">
        <f t="shared" si="36"/>
        <v>#REF!</v>
      </c>
      <c r="AE18" s="45" t="e">
        <f t="shared" si="8"/>
        <v>#REF!</v>
      </c>
      <c r="AF18" s="50" t="e">
        <f t="shared" si="37"/>
        <v>#REF!</v>
      </c>
      <c r="AG18" s="35" t="e">
        <f t="shared" si="9"/>
        <v>#REF!</v>
      </c>
      <c r="AH18" s="33" t="e">
        <f t="shared" si="23"/>
        <v>#REF!</v>
      </c>
      <c r="AJ18" s="48" t="e">
        <f t="shared" si="24"/>
        <v>#REF!</v>
      </c>
      <c r="AK18" s="46" t="e">
        <f t="shared" si="38"/>
        <v>#REF!</v>
      </c>
      <c r="AL18" s="47" t="e">
        <f t="shared" si="10"/>
        <v>#REF!</v>
      </c>
      <c r="AM18" s="51" t="e">
        <f t="shared" si="39"/>
        <v>#REF!</v>
      </c>
      <c r="AN18" s="39" t="e">
        <f t="shared" si="11"/>
        <v>#REF!</v>
      </c>
      <c r="AO18" s="37" t="e">
        <f t="shared" si="25"/>
        <v>#REF!</v>
      </c>
      <c r="AQ18" s="48" t="e">
        <f t="shared" si="26"/>
        <v>#REF!</v>
      </c>
      <c r="AR18" s="46" t="e">
        <f t="shared" si="40"/>
        <v>#REF!</v>
      </c>
      <c r="AS18" s="47" t="e">
        <f t="shared" si="12"/>
        <v>#REF!</v>
      </c>
      <c r="AT18" s="51" t="e">
        <f t="shared" si="41"/>
        <v>#REF!</v>
      </c>
      <c r="AU18" s="39" t="e">
        <f t="shared" si="13"/>
        <v>#REF!</v>
      </c>
      <c r="AV18" s="37" t="e">
        <f t="shared" si="27"/>
        <v>#REF!</v>
      </c>
    </row>
    <row r="19" spans="1:48">
      <c r="A19" s="48" t="e">
        <f t="shared" si="14"/>
        <v>#REF!</v>
      </c>
      <c r="B19" s="42" t="e">
        <f t="shared" si="28"/>
        <v>#REF!</v>
      </c>
      <c r="C19" s="43" t="e">
        <f t="shared" si="0"/>
        <v>#REF!</v>
      </c>
      <c r="D19" s="49" t="e">
        <f t="shared" si="29"/>
        <v>#REF!</v>
      </c>
      <c r="E19" s="31" t="e">
        <f t="shared" si="1"/>
        <v>#REF!</v>
      </c>
      <c r="F19" s="29" t="e">
        <f t="shared" si="15"/>
        <v>#REF!</v>
      </c>
      <c r="H19" s="48" t="e">
        <f t="shared" si="16"/>
        <v>#REF!</v>
      </c>
      <c r="I19" s="44" t="e">
        <f t="shared" si="30"/>
        <v>#REF!</v>
      </c>
      <c r="J19" s="45" t="e">
        <f t="shared" si="2"/>
        <v>#REF!</v>
      </c>
      <c r="K19" s="50" t="e">
        <f t="shared" si="31"/>
        <v>#REF!</v>
      </c>
      <c r="L19" s="35" t="e">
        <f t="shared" si="3"/>
        <v>#REF!</v>
      </c>
      <c r="M19" s="33" t="e">
        <f t="shared" si="17"/>
        <v>#REF!</v>
      </c>
      <c r="O19" s="48">
        <f t="shared" si="18"/>
        <v>4</v>
      </c>
      <c r="P19" s="46">
        <f t="shared" si="32"/>
        <v>5</v>
      </c>
      <c r="Q19" s="47">
        <f t="shared" si="4"/>
        <v>5</v>
      </c>
      <c r="R19" s="51">
        <f t="shared" si="33"/>
        <v>4.0009999999999994</v>
      </c>
      <c r="S19" s="39">
        <f t="shared" si="5"/>
        <v>5</v>
      </c>
      <c r="T19" s="37">
        <f t="shared" si="19"/>
        <v>1</v>
      </c>
      <c r="V19" s="48" t="e">
        <f t="shared" si="20"/>
        <v>#REF!</v>
      </c>
      <c r="W19" s="46" t="e">
        <f t="shared" si="34"/>
        <v>#REF!</v>
      </c>
      <c r="X19" s="47" t="e">
        <f t="shared" si="6"/>
        <v>#REF!</v>
      </c>
      <c r="Y19" s="51" t="e">
        <f t="shared" si="35"/>
        <v>#REF!</v>
      </c>
      <c r="Z19" s="39" t="e">
        <f t="shared" si="7"/>
        <v>#REF!</v>
      </c>
      <c r="AA19" s="37" t="e">
        <f t="shared" si="21"/>
        <v>#REF!</v>
      </c>
      <c r="AC19" s="48" t="e">
        <f t="shared" si="22"/>
        <v>#REF!</v>
      </c>
      <c r="AD19" s="44" t="e">
        <f t="shared" si="36"/>
        <v>#REF!</v>
      </c>
      <c r="AE19" s="45" t="e">
        <f t="shared" si="8"/>
        <v>#REF!</v>
      </c>
      <c r="AF19" s="50" t="e">
        <f t="shared" si="37"/>
        <v>#REF!</v>
      </c>
      <c r="AG19" s="35" t="e">
        <f t="shared" si="9"/>
        <v>#REF!</v>
      </c>
      <c r="AH19" s="33" t="e">
        <f t="shared" si="23"/>
        <v>#REF!</v>
      </c>
      <c r="AJ19" s="48" t="e">
        <f t="shared" si="24"/>
        <v>#REF!</v>
      </c>
      <c r="AK19" s="46" t="e">
        <f t="shared" si="38"/>
        <v>#REF!</v>
      </c>
      <c r="AL19" s="47" t="e">
        <f t="shared" si="10"/>
        <v>#REF!</v>
      </c>
      <c r="AM19" s="51" t="e">
        <f t="shared" si="39"/>
        <v>#REF!</v>
      </c>
      <c r="AN19" s="39" t="e">
        <f t="shared" si="11"/>
        <v>#REF!</v>
      </c>
      <c r="AO19" s="37" t="e">
        <f t="shared" si="25"/>
        <v>#REF!</v>
      </c>
      <c r="AQ19" s="48" t="e">
        <f t="shared" si="26"/>
        <v>#REF!</v>
      </c>
      <c r="AR19" s="46" t="e">
        <f t="shared" si="40"/>
        <v>#REF!</v>
      </c>
      <c r="AS19" s="47" t="e">
        <f t="shared" si="12"/>
        <v>#REF!</v>
      </c>
      <c r="AT19" s="51" t="e">
        <f t="shared" si="41"/>
        <v>#REF!</v>
      </c>
      <c r="AU19" s="39" t="e">
        <f t="shared" si="13"/>
        <v>#REF!</v>
      </c>
      <c r="AV19" s="37" t="e">
        <f t="shared" si="27"/>
        <v>#REF!</v>
      </c>
    </row>
    <row r="20" spans="1:48">
      <c r="A20" s="48" t="e">
        <f t="shared" si="14"/>
        <v>#REF!</v>
      </c>
      <c r="B20" s="42" t="e">
        <f t="shared" si="28"/>
        <v>#REF!</v>
      </c>
      <c r="C20" s="43" t="e">
        <f t="shared" si="0"/>
        <v>#REF!</v>
      </c>
      <c r="D20" s="49" t="e">
        <f t="shared" si="29"/>
        <v>#REF!</v>
      </c>
      <c r="E20" s="31" t="e">
        <f t="shared" si="1"/>
        <v>#REF!</v>
      </c>
      <c r="F20" s="29" t="e">
        <f t="shared" si="15"/>
        <v>#REF!</v>
      </c>
      <c r="H20" s="48" t="e">
        <f t="shared" si="16"/>
        <v>#REF!</v>
      </c>
      <c r="I20" s="44" t="e">
        <f t="shared" si="30"/>
        <v>#REF!</v>
      </c>
      <c r="J20" s="45" t="e">
        <f t="shared" si="2"/>
        <v>#REF!</v>
      </c>
      <c r="K20" s="50" t="e">
        <f t="shared" si="31"/>
        <v>#REF!</v>
      </c>
      <c r="L20" s="35" t="e">
        <f t="shared" si="3"/>
        <v>#REF!</v>
      </c>
      <c r="M20" s="33" t="e">
        <f t="shared" si="17"/>
        <v>#REF!</v>
      </c>
      <c r="O20" s="48">
        <f t="shared" si="18"/>
        <v>5</v>
      </c>
      <c r="P20" s="46">
        <f t="shared" si="32"/>
        <v>6</v>
      </c>
      <c r="Q20" s="47">
        <f t="shared" si="4"/>
        <v>6</v>
      </c>
      <c r="R20" s="51">
        <f t="shared" si="33"/>
        <v>5.0009999999999994</v>
      </c>
      <c r="S20" s="39">
        <f t="shared" si="5"/>
        <v>6</v>
      </c>
      <c r="T20" s="37">
        <f t="shared" si="19"/>
        <v>1</v>
      </c>
      <c r="V20" s="48" t="e">
        <f t="shared" si="20"/>
        <v>#REF!</v>
      </c>
      <c r="W20" s="46" t="e">
        <f t="shared" si="34"/>
        <v>#REF!</v>
      </c>
      <c r="X20" s="47" t="e">
        <f t="shared" si="6"/>
        <v>#REF!</v>
      </c>
      <c r="Y20" s="51" t="e">
        <f t="shared" si="35"/>
        <v>#REF!</v>
      </c>
      <c r="Z20" s="39" t="e">
        <f t="shared" si="7"/>
        <v>#REF!</v>
      </c>
      <c r="AA20" s="37" t="e">
        <f t="shared" si="21"/>
        <v>#REF!</v>
      </c>
      <c r="AC20" s="48" t="e">
        <f t="shared" si="22"/>
        <v>#REF!</v>
      </c>
      <c r="AD20" s="44" t="e">
        <f t="shared" si="36"/>
        <v>#REF!</v>
      </c>
      <c r="AE20" s="45" t="e">
        <f t="shared" si="8"/>
        <v>#REF!</v>
      </c>
      <c r="AF20" s="50" t="e">
        <f t="shared" si="37"/>
        <v>#REF!</v>
      </c>
      <c r="AG20" s="35" t="e">
        <f t="shared" si="9"/>
        <v>#REF!</v>
      </c>
      <c r="AH20" s="33" t="e">
        <f t="shared" si="23"/>
        <v>#REF!</v>
      </c>
      <c r="AJ20" s="48" t="e">
        <f t="shared" si="24"/>
        <v>#REF!</v>
      </c>
      <c r="AK20" s="46" t="e">
        <f t="shared" si="38"/>
        <v>#REF!</v>
      </c>
      <c r="AL20" s="47" t="e">
        <f t="shared" si="10"/>
        <v>#REF!</v>
      </c>
      <c r="AM20" s="51" t="e">
        <f t="shared" si="39"/>
        <v>#REF!</v>
      </c>
      <c r="AN20" s="39" t="e">
        <f t="shared" si="11"/>
        <v>#REF!</v>
      </c>
      <c r="AO20" s="37" t="e">
        <f t="shared" si="25"/>
        <v>#REF!</v>
      </c>
      <c r="AQ20" s="48" t="e">
        <f t="shared" si="26"/>
        <v>#REF!</v>
      </c>
      <c r="AR20" s="46" t="e">
        <f t="shared" si="40"/>
        <v>#REF!</v>
      </c>
      <c r="AS20" s="47" t="e">
        <f t="shared" si="12"/>
        <v>#REF!</v>
      </c>
      <c r="AT20" s="51" t="e">
        <f t="shared" si="41"/>
        <v>#REF!</v>
      </c>
      <c r="AU20" s="39" t="e">
        <f t="shared" si="13"/>
        <v>#REF!</v>
      </c>
      <c r="AV20" s="37" t="e">
        <f t="shared" si="27"/>
        <v>#REF!</v>
      </c>
    </row>
    <row r="21" spans="1:48">
      <c r="A21" s="48" t="e">
        <f t="shared" si="14"/>
        <v>#REF!</v>
      </c>
      <c r="B21" s="42" t="e">
        <f t="shared" si="28"/>
        <v>#REF!</v>
      </c>
      <c r="C21" s="43" t="e">
        <f t="shared" si="0"/>
        <v>#REF!</v>
      </c>
      <c r="D21" s="49" t="e">
        <f t="shared" si="29"/>
        <v>#REF!</v>
      </c>
      <c r="E21" s="31" t="e">
        <f t="shared" si="1"/>
        <v>#REF!</v>
      </c>
      <c r="F21" s="29" t="e">
        <f t="shared" si="15"/>
        <v>#REF!</v>
      </c>
      <c r="H21" s="48" t="e">
        <f t="shared" si="16"/>
        <v>#REF!</v>
      </c>
      <c r="I21" s="44" t="e">
        <f t="shared" si="30"/>
        <v>#REF!</v>
      </c>
      <c r="J21" s="45" t="e">
        <f t="shared" si="2"/>
        <v>#REF!</v>
      </c>
      <c r="K21" s="50" t="e">
        <f t="shared" si="31"/>
        <v>#REF!</v>
      </c>
      <c r="L21" s="35" t="e">
        <f t="shared" si="3"/>
        <v>#REF!</v>
      </c>
      <c r="M21" s="33" t="e">
        <f t="shared" si="17"/>
        <v>#REF!</v>
      </c>
      <c r="O21" s="48">
        <f t="shared" si="18"/>
        <v>6</v>
      </c>
      <c r="P21" s="46">
        <f t="shared" si="32"/>
        <v>7</v>
      </c>
      <c r="Q21" s="47">
        <f t="shared" si="4"/>
        <v>7</v>
      </c>
      <c r="R21" s="51">
        <f t="shared" si="33"/>
        <v>6.0009999999999994</v>
      </c>
      <c r="S21" s="39">
        <f t="shared" si="5"/>
        <v>7</v>
      </c>
      <c r="T21" s="37">
        <f t="shared" si="19"/>
        <v>1</v>
      </c>
      <c r="V21" s="48" t="e">
        <f t="shared" si="20"/>
        <v>#REF!</v>
      </c>
      <c r="W21" s="46" t="e">
        <f t="shared" si="34"/>
        <v>#REF!</v>
      </c>
      <c r="X21" s="47" t="e">
        <f t="shared" si="6"/>
        <v>#REF!</v>
      </c>
      <c r="Y21" s="51" t="e">
        <f t="shared" si="35"/>
        <v>#REF!</v>
      </c>
      <c r="Z21" s="39" t="e">
        <f t="shared" si="7"/>
        <v>#REF!</v>
      </c>
      <c r="AA21" s="37" t="e">
        <f t="shared" si="21"/>
        <v>#REF!</v>
      </c>
      <c r="AC21" s="48" t="e">
        <f t="shared" si="22"/>
        <v>#REF!</v>
      </c>
      <c r="AD21" s="44" t="e">
        <f t="shared" si="36"/>
        <v>#REF!</v>
      </c>
      <c r="AE21" s="45" t="e">
        <f t="shared" si="8"/>
        <v>#REF!</v>
      </c>
      <c r="AF21" s="50" t="e">
        <f t="shared" si="37"/>
        <v>#REF!</v>
      </c>
      <c r="AG21" s="35" t="e">
        <f t="shared" si="9"/>
        <v>#REF!</v>
      </c>
      <c r="AH21" s="33" t="e">
        <f t="shared" si="23"/>
        <v>#REF!</v>
      </c>
      <c r="AJ21" s="48" t="e">
        <f t="shared" si="24"/>
        <v>#REF!</v>
      </c>
      <c r="AK21" s="46" t="e">
        <f t="shared" si="38"/>
        <v>#REF!</v>
      </c>
      <c r="AL21" s="47" t="e">
        <f t="shared" si="10"/>
        <v>#REF!</v>
      </c>
      <c r="AM21" s="51" t="e">
        <f t="shared" si="39"/>
        <v>#REF!</v>
      </c>
      <c r="AN21" s="39" t="e">
        <f t="shared" si="11"/>
        <v>#REF!</v>
      </c>
      <c r="AO21" s="37" t="e">
        <f t="shared" si="25"/>
        <v>#REF!</v>
      </c>
      <c r="AQ21" s="48" t="e">
        <f t="shared" si="26"/>
        <v>#REF!</v>
      </c>
      <c r="AR21" s="46" t="e">
        <f t="shared" si="40"/>
        <v>#REF!</v>
      </c>
      <c r="AS21" s="47" t="e">
        <f t="shared" si="12"/>
        <v>#REF!</v>
      </c>
      <c r="AT21" s="51" t="e">
        <f t="shared" si="41"/>
        <v>#REF!</v>
      </c>
      <c r="AU21" s="39" t="e">
        <f t="shared" si="13"/>
        <v>#REF!</v>
      </c>
      <c r="AV21" s="37" t="e">
        <f t="shared" si="27"/>
        <v>#REF!</v>
      </c>
    </row>
    <row r="22" spans="1:48">
      <c r="A22" s="48" t="e">
        <f t="shared" si="14"/>
        <v>#REF!</v>
      </c>
      <c r="B22" s="42" t="e">
        <f t="shared" si="28"/>
        <v>#REF!</v>
      </c>
      <c r="C22" s="43" t="e">
        <f t="shared" si="0"/>
        <v>#REF!</v>
      </c>
      <c r="D22" s="49" t="e">
        <f t="shared" si="29"/>
        <v>#REF!</v>
      </c>
      <c r="E22" s="31" t="e">
        <f t="shared" si="1"/>
        <v>#REF!</v>
      </c>
      <c r="F22" s="29" t="e">
        <f t="shared" si="15"/>
        <v>#REF!</v>
      </c>
      <c r="H22" s="48" t="e">
        <f t="shared" si="16"/>
        <v>#REF!</v>
      </c>
      <c r="I22" s="44" t="e">
        <f t="shared" si="30"/>
        <v>#REF!</v>
      </c>
      <c r="J22" s="45" t="e">
        <f t="shared" si="2"/>
        <v>#REF!</v>
      </c>
      <c r="K22" s="50" t="e">
        <f t="shared" si="31"/>
        <v>#REF!</v>
      </c>
      <c r="L22" s="35" t="e">
        <f t="shared" si="3"/>
        <v>#REF!</v>
      </c>
      <c r="M22" s="33" t="e">
        <f t="shared" si="17"/>
        <v>#REF!</v>
      </c>
      <c r="O22" s="48" t="str">
        <f t="shared" si="18"/>
        <v/>
      </c>
      <c r="P22" s="46">
        <f t="shared" si="32"/>
        <v>8</v>
      </c>
      <c r="Q22" s="47" t="str">
        <f t="shared" si="4"/>
        <v>Weekend</v>
      </c>
      <c r="R22" s="51">
        <f t="shared" si="33"/>
        <v>6.0019999999999998</v>
      </c>
      <c r="S22" s="39" t="str">
        <f t="shared" si="5"/>
        <v/>
      </c>
      <c r="T22" s="37">
        <f t="shared" si="19"/>
        <v>0</v>
      </c>
      <c r="V22" s="48" t="e">
        <f t="shared" si="20"/>
        <v>#REF!</v>
      </c>
      <c r="W22" s="46" t="e">
        <f t="shared" si="34"/>
        <v>#REF!</v>
      </c>
      <c r="X22" s="47" t="e">
        <f t="shared" si="6"/>
        <v>#REF!</v>
      </c>
      <c r="Y22" s="51" t="e">
        <f t="shared" si="35"/>
        <v>#REF!</v>
      </c>
      <c r="Z22" s="39" t="e">
        <f t="shared" si="7"/>
        <v>#REF!</v>
      </c>
      <c r="AA22" s="37" t="e">
        <f t="shared" si="21"/>
        <v>#REF!</v>
      </c>
      <c r="AC22" s="48" t="e">
        <f t="shared" si="22"/>
        <v>#REF!</v>
      </c>
      <c r="AD22" s="44" t="e">
        <f t="shared" si="36"/>
        <v>#REF!</v>
      </c>
      <c r="AE22" s="45" t="e">
        <f t="shared" si="8"/>
        <v>#REF!</v>
      </c>
      <c r="AF22" s="50" t="e">
        <f t="shared" si="37"/>
        <v>#REF!</v>
      </c>
      <c r="AG22" s="35" t="e">
        <f t="shared" si="9"/>
        <v>#REF!</v>
      </c>
      <c r="AH22" s="33" t="e">
        <f t="shared" si="23"/>
        <v>#REF!</v>
      </c>
      <c r="AJ22" s="48" t="e">
        <f t="shared" si="24"/>
        <v>#REF!</v>
      </c>
      <c r="AK22" s="46" t="e">
        <f t="shared" si="38"/>
        <v>#REF!</v>
      </c>
      <c r="AL22" s="47" t="e">
        <f t="shared" si="10"/>
        <v>#REF!</v>
      </c>
      <c r="AM22" s="51" t="e">
        <f t="shared" si="39"/>
        <v>#REF!</v>
      </c>
      <c r="AN22" s="39" t="e">
        <f t="shared" si="11"/>
        <v>#REF!</v>
      </c>
      <c r="AO22" s="37" t="e">
        <f t="shared" si="25"/>
        <v>#REF!</v>
      </c>
      <c r="AQ22" s="48" t="e">
        <f t="shared" si="26"/>
        <v>#REF!</v>
      </c>
      <c r="AR22" s="46" t="e">
        <f t="shared" si="40"/>
        <v>#REF!</v>
      </c>
      <c r="AS22" s="47" t="e">
        <f t="shared" si="12"/>
        <v>#REF!</v>
      </c>
      <c r="AT22" s="51" t="e">
        <f t="shared" si="41"/>
        <v>#REF!</v>
      </c>
      <c r="AU22" s="39" t="e">
        <f t="shared" si="13"/>
        <v>#REF!</v>
      </c>
      <c r="AV22" s="37" t="e">
        <f t="shared" si="27"/>
        <v>#REF!</v>
      </c>
    </row>
    <row r="23" spans="1:48">
      <c r="A23" s="48" t="e">
        <f t="shared" si="14"/>
        <v>#REF!</v>
      </c>
      <c r="B23" s="42" t="e">
        <f t="shared" si="28"/>
        <v>#REF!</v>
      </c>
      <c r="C23" s="43" t="e">
        <f t="shared" si="0"/>
        <v>#REF!</v>
      </c>
      <c r="D23" s="49" t="e">
        <f t="shared" si="29"/>
        <v>#REF!</v>
      </c>
      <c r="E23" s="31" t="e">
        <f t="shared" si="1"/>
        <v>#REF!</v>
      </c>
      <c r="F23" s="29" t="e">
        <f t="shared" si="15"/>
        <v>#REF!</v>
      </c>
      <c r="H23" s="48" t="e">
        <f t="shared" si="16"/>
        <v>#REF!</v>
      </c>
      <c r="I23" s="44" t="e">
        <f t="shared" si="30"/>
        <v>#REF!</v>
      </c>
      <c r="J23" s="45" t="e">
        <f t="shared" si="2"/>
        <v>#REF!</v>
      </c>
      <c r="K23" s="50" t="e">
        <f t="shared" si="31"/>
        <v>#REF!</v>
      </c>
      <c r="L23" s="35" t="e">
        <f t="shared" si="3"/>
        <v>#REF!</v>
      </c>
      <c r="M23" s="33" t="e">
        <f t="shared" si="17"/>
        <v>#REF!</v>
      </c>
      <c r="O23" s="48">
        <f t="shared" si="18"/>
        <v>7</v>
      </c>
      <c r="P23" s="46">
        <f t="shared" si="32"/>
        <v>9</v>
      </c>
      <c r="Q23" s="47">
        <f t="shared" si="4"/>
        <v>9</v>
      </c>
      <c r="R23" s="51">
        <f t="shared" si="33"/>
        <v>7.0019999999999998</v>
      </c>
      <c r="S23" s="39">
        <f t="shared" si="5"/>
        <v>9</v>
      </c>
      <c r="T23" s="37">
        <f t="shared" si="19"/>
        <v>1</v>
      </c>
      <c r="V23" s="48" t="e">
        <f t="shared" si="20"/>
        <v>#REF!</v>
      </c>
      <c r="W23" s="46" t="e">
        <f t="shared" si="34"/>
        <v>#REF!</v>
      </c>
      <c r="X23" s="47" t="e">
        <f t="shared" si="6"/>
        <v>#REF!</v>
      </c>
      <c r="Y23" s="51" t="e">
        <f t="shared" si="35"/>
        <v>#REF!</v>
      </c>
      <c r="Z23" s="39" t="e">
        <f t="shared" si="7"/>
        <v>#REF!</v>
      </c>
      <c r="AA23" s="37" t="e">
        <f t="shared" si="21"/>
        <v>#REF!</v>
      </c>
      <c r="AC23" s="48" t="e">
        <f t="shared" si="22"/>
        <v>#REF!</v>
      </c>
      <c r="AD23" s="44" t="e">
        <f t="shared" si="36"/>
        <v>#REF!</v>
      </c>
      <c r="AE23" s="45" t="e">
        <f t="shared" si="8"/>
        <v>#REF!</v>
      </c>
      <c r="AF23" s="50" t="e">
        <f t="shared" si="37"/>
        <v>#REF!</v>
      </c>
      <c r="AG23" s="35" t="e">
        <f t="shared" si="9"/>
        <v>#REF!</v>
      </c>
      <c r="AH23" s="33" t="e">
        <f t="shared" si="23"/>
        <v>#REF!</v>
      </c>
      <c r="AJ23" s="48" t="e">
        <f t="shared" si="24"/>
        <v>#REF!</v>
      </c>
      <c r="AK23" s="46" t="e">
        <f t="shared" si="38"/>
        <v>#REF!</v>
      </c>
      <c r="AL23" s="47" t="e">
        <f t="shared" si="10"/>
        <v>#REF!</v>
      </c>
      <c r="AM23" s="51" t="e">
        <f t="shared" si="39"/>
        <v>#REF!</v>
      </c>
      <c r="AN23" s="39" t="e">
        <f t="shared" si="11"/>
        <v>#REF!</v>
      </c>
      <c r="AO23" s="37" t="e">
        <f t="shared" si="25"/>
        <v>#REF!</v>
      </c>
      <c r="AQ23" s="48" t="e">
        <f t="shared" si="26"/>
        <v>#REF!</v>
      </c>
      <c r="AR23" s="46" t="e">
        <f t="shared" si="40"/>
        <v>#REF!</v>
      </c>
      <c r="AS23" s="47" t="e">
        <f t="shared" si="12"/>
        <v>#REF!</v>
      </c>
      <c r="AT23" s="51" t="e">
        <f t="shared" si="41"/>
        <v>#REF!</v>
      </c>
      <c r="AU23" s="39" t="e">
        <f t="shared" si="13"/>
        <v>#REF!</v>
      </c>
      <c r="AV23" s="37" t="e">
        <f t="shared" si="27"/>
        <v>#REF!</v>
      </c>
    </row>
    <row r="24" spans="1:48">
      <c r="A24" s="48" t="e">
        <f t="shared" si="14"/>
        <v>#REF!</v>
      </c>
      <c r="B24" s="42" t="e">
        <f t="shared" si="28"/>
        <v>#REF!</v>
      </c>
      <c r="C24" s="43" t="e">
        <f t="shared" si="0"/>
        <v>#REF!</v>
      </c>
      <c r="D24" s="49" t="e">
        <f t="shared" si="29"/>
        <v>#REF!</v>
      </c>
      <c r="E24" s="31" t="e">
        <f t="shared" si="1"/>
        <v>#REF!</v>
      </c>
      <c r="F24" s="29" t="e">
        <f t="shared" si="15"/>
        <v>#REF!</v>
      </c>
      <c r="H24" s="48" t="e">
        <f t="shared" si="16"/>
        <v>#REF!</v>
      </c>
      <c r="I24" s="44" t="e">
        <f t="shared" si="30"/>
        <v>#REF!</v>
      </c>
      <c r="J24" s="45" t="e">
        <f t="shared" si="2"/>
        <v>#REF!</v>
      </c>
      <c r="K24" s="50" t="e">
        <f t="shared" si="31"/>
        <v>#REF!</v>
      </c>
      <c r="L24" s="35" t="e">
        <f t="shared" si="3"/>
        <v>#REF!</v>
      </c>
      <c r="M24" s="33" t="e">
        <f t="shared" si="17"/>
        <v>#REF!</v>
      </c>
      <c r="O24" s="48">
        <f t="shared" si="18"/>
        <v>8</v>
      </c>
      <c r="P24" s="46">
        <f t="shared" si="32"/>
        <v>10</v>
      </c>
      <c r="Q24" s="47">
        <f t="shared" si="4"/>
        <v>10</v>
      </c>
      <c r="R24" s="51">
        <f t="shared" si="33"/>
        <v>8.0019999999999989</v>
      </c>
      <c r="S24" s="39">
        <f t="shared" si="5"/>
        <v>10</v>
      </c>
      <c r="T24" s="37">
        <f t="shared" si="19"/>
        <v>1</v>
      </c>
      <c r="V24" s="48" t="e">
        <f t="shared" si="20"/>
        <v>#REF!</v>
      </c>
      <c r="W24" s="46" t="e">
        <f t="shared" si="34"/>
        <v>#REF!</v>
      </c>
      <c r="X24" s="47" t="e">
        <f t="shared" si="6"/>
        <v>#REF!</v>
      </c>
      <c r="Y24" s="51" t="e">
        <f t="shared" si="35"/>
        <v>#REF!</v>
      </c>
      <c r="Z24" s="39" t="e">
        <f t="shared" si="7"/>
        <v>#REF!</v>
      </c>
      <c r="AA24" s="37" t="e">
        <f t="shared" si="21"/>
        <v>#REF!</v>
      </c>
      <c r="AC24" s="48" t="e">
        <f t="shared" si="22"/>
        <v>#REF!</v>
      </c>
      <c r="AD24" s="44" t="e">
        <f t="shared" si="36"/>
        <v>#REF!</v>
      </c>
      <c r="AE24" s="45" t="e">
        <f t="shared" si="8"/>
        <v>#REF!</v>
      </c>
      <c r="AF24" s="50" t="e">
        <f t="shared" si="37"/>
        <v>#REF!</v>
      </c>
      <c r="AG24" s="35" t="e">
        <f t="shared" si="9"/>
        <v>#REF!</v>
      </c>
      <c r="AH24" s="33" t="e">
        <f t="shared" si="23"/>
        <v>#REF!</v>
      </c>
      <c r="AJ24" s="48" t="e">
        <f t="shared" si="24"/>
        <v>#REF!</v>
      </c>
      <c r="AK24" s="46" t="e">
        <f t="shared" si="38"/>
        <v>#REF!</v>
      </c>
      <c r="AL24" s="47" t="e">
        <f t="shared" si="10"/>
        <v>#REF!</v>
      </c>
      <c r="AM24" s="51" t="e">
        <f t="shared" si="39"/>
        <v>#REF!</v>
      </c>
      <c r="AN24" s="39" t="e">
        <f t="shared" si="11"/>
        <v>#REF!</v>
      </c>
      <c r="AO24" s="37" t="e">
        <f t="shared" si="25"/>
        <v>#REF!</v>
      </c>
      <c r="AQ24" s="48" t="e">
        <f t="shared" si="26"/>
        <v>#REF!</v>
      </c>
      <c r="AR24" s="46" t="e">
        <f t="shared" si="40"/>
        <v>#REF!</v>
      </c>
      <c r="AS24" s="47" t="e">
        <f t="shared" si="12"/>
        <v>#REF!</v>
      </c>
      <c r="AT24" s="51" t="e">
        <f t="shared" si="41"/>
        <v>#REF!</v>
      </c>
      <c r="AU24" s="39" t="e">
        <f t="shared" si="13"/>
        <v>#REF!</v>
      </c>
      <c r="AV24" s="37" t="e">
        <f t="shared" si="27"/>
        <v>#REF!</v>
      </c>
    </row>
    <row r="25" spans="1:48">
      <c r="A25" s="48" t="e">
        <f t="shared" si="14"/>
        <v>#REF!</v>
      </c>
      <c r="B25" s="42" t="e">
        <f t="shared" si="28"/>
        <v>#REF!</v>
      </c>
      <c r="C25" s="43" t="e">
        <f t="shared" si="0"/>
        <v>#REF!</v>
      </c>
      <c r="D25" s="49" t="e">
        <f t="shared" si="29"/>
        <v>#REF!</v>
      </c>
      <c r="E25" s="31" t="e">
        <f t="shared" si="1"/>
        <v>#REF!</v>
      </c>
      <c r="F25" s="29" t="e">
        <f t="shared" si="15"/>
        <v>#REF!</v>
      </c>
      <c r="H25" s="48" t="e">
        <f t="shared" si="16"/>
        <v>#REF!</v>
      </c>
      <c r="I25" s="44" t="e">
        <f t="shared" si="30"/>
        <v>#REF!</v>
      </c>
      <c r="J25" s="45" t="e">
        <f t="shared" si="2"/>
        <v>#REF!</v>
      </c>
      <c r="K25" s="50" t="e">
        <f t="shared" si="31"/>
        <v>#REF!</v>
      </c>
      <c r="L25" s="35" t="e">
        <f t="shared" si="3"/>
        <v>#REF!</v>
      </c>
      <c r="M25" s="33" t="e">
        <f t="shared" si="17"/>
        <v>#REF!</v>
      </c>
      <c r="O25" s="48">
        <f t="shared" si="18"/>
        <v>9</v>
      </c>
      <c r="P25" s="46">
        <f t="shared" si="32"/>
        <v>11</v>
      </c>
      <c r="Q25" s="47">
        <f t="shared" si="4"/>
        <v>11</v>
      </c>
      <c r="R25" s="51">
        <f t="shared" si="33"/>
        <v>9.0019999999999989</v>
      </c>
      <c r="S25" s="39">
        <f t="shared" si="5"/>
        <v>11</v>
      </c>
      <c r="T25" s="37">
        <f t="shared" si="19"/>
        <v>1</v>
      </c>
      <c r="V25" s="48" t="e">
        <f t="shared" si="20"/>
        <v>#REF!</v>
      </c>
      <c r="W25" s="46" t="e">
        <f t="shared" si="34"/>
        <v>#REF!</v>
      </c>
      <c r="X25" s="47" t="e">
        <f t="shared" si="6"/>
        <v>#REF!</v>
      </c>
      <c r="Y25" s="51" t="e">
        <f t="shared" si="35"/>
        <v>#REF!</v>
      </c>
      <c r="Z25" s="39" t="e">
        <f t="shared" si="7"/>
        <v>#REF!</v>
      </c>
      <c r="AA25" s="37" t="e">
        <f t="shared" si="21"/>
        <v>#REF!</v>
      </c>
      <c r="AC25" s="48" t="e">
        <f t="shared" si="22"/>
        <v>#REF!</v>
      </c>
      <c r="AD25" s="44" t="e">
        <f t="shared" si="36"/>
        <v>#REF!</v>
      </c>
      <c r="AE25" s="45" t="e">
        <f t="shared" si="8"/>
        <v>#REF!</v>
      </c>
      <c r="AF25" s="50" t="e">
        <f t="shared" si="37"/>
        <v>#REF!</v>
      </c>
      <c r="AG25" s="35" t="e">
        <f t="shared" si="9"/>
        <v>#REF!</v>
      </c>
      <c r="AH25" s="33" t="e">
        <f t="shared" si="23"/>
        <v>#REF!</v>
      </c>
      <c r="AJ25" s="48" t="e">
        <f t="shared" si="24"/>
        <v>#REF!</v>
      </c>
      <c r="AK25" s="46" t="e">
        <f t="shared" si="38"/>
        <v>#REF!</v>
      </c>
      <c r="AL25" s="47" t="e">
        <f t="shared" si="10"/>
        <v>#REF!</v>
      </c>
      <c r="AM25" s="51" t="e">
        <f t="shared" si="39"/>
        <v>#REF!</v>
      </c>
      <c r="AN25" s="39" t="e">
        <f t="shared" si="11"/>
        <v>#REF!</v>
      </c>
      <c r="AO25" s="37" t="e">
        <f t="shared" si="25"/>
        <v>#REF!</v>
      </c>
      <c r="AQ25" s="48" t="e">
        <f t="shared" si="26"/>
        <v>#REF!</v>
      </c>
      <c r="AR25" s="46" t="e">
        <f t="shared" si="40"/>
        <v>#REF!</v>
      </c>
      <c r="AS25" s="47" t="e">
        <f t="shared" si="12"/>
        <v>#REF!</v>
      </c>
      <c r="AT25" s="51" t="e">
        <f t="shared" si="41"/>
        <v>#REF!</v>
      </c>
      <c r="AU25" s="39" t="e">
        <f t="shared" si="13"/>
        <v>#REF!</v>
      </c>
      <c r="AV25" s="37" t="e">
        <f t="shared" si="27"/>
        <v>#REF!</v>
      </c>
    </row>
    <row r="26" spans="1:48">
      <c r="A26" s="48" t="e">
        <f t="shared" si="14"/>
        <v>#REF!</v>
      </c>
      <c r="B26" s="42" t="e">
        <f t="shared" si="28"/>
        <v>#REF!</v>
      </c>
      <c r="C26" s="43" t="e">
        <f t="shared" si="0"/>
        <v>#REF!</v>
      </c>
      <c r="D26" s="49" t="e">
        <f t="shared" si="29"/>
        <v>#REF!</v>
      </c>
      <c r="E26" s="31" t="e">
        <f t="shared" si="1"/>
        <v>#REF!</v>
      </c>
      <c r="F26" s="29" t="e">
        <f t="shared" si="15"/>
        <v>#REF!</v>
      </c>
      <c r="H26" s="48" t="e">
        <f t="shared" si="16"/>
        <v>#REF!</v>
      </c>
      <c r="I26" s="44" t="e">
        <f t="shared" si="30"/>
        <v>#REF!</v>
      </c>
      <c r="J26" s="45" t="e">
        <f t="shared" si="2"/>
        <v>#REF!</v>
      </c>
      <c r="K26" s="50" t="e">
        <f t="shared" si="31"/>
        <v>#REF!</v>
      </c>
      <c r="L26" s="35" t="e">
        <f t="shared" si="3"/>
        <v>#REF!</v>
      </c>
      <c r="M26" s="33" t="e">
        <f t="shared" si="17"/>
        <v>#REF!</v>
      </c>
      <c r="O26" s="48">
        <f t="shared" si="18"/>
        <v>10</v>
      </c>
      <c r="P26" s="46">
        <f t="shared" si="32"/>
        <v>12</v>
      </c>
      <c r="Q26" s="47">
        <f t="shared" si="4"/>
        <v>12</v>
      </c>
      <c r="R26" s="51">
        <f t="shared" si="33"/>
        <v>10.001999999999999</v>
      </c>
      <c r="S26" s="39">
        <f t="shared" si="5"/>
        <v>12</v>
      </c>
      <c r="T26" s="37">
        <f t="shared" si="19"/>
        <v>1</v>
      </c>
      <c r="V26" s="48" t="e">
        <f t="shared" si="20"/>
        <v>#REF!</v>
      </c>
      <c r="W26" s="46" t="e">
        <f t="shared" si="34"/>
        <v>#REF!</v>
      </c>
      <c r="X26" s="47" t="e">
        <f t="shared" si="6"/>
        <v>#REF!</v>
      </c>
      <c r="Y26" s="51" t="e">
        <f t="shared" si="35"/>
        <v>#REF!</v>
      </c>
      <c r="Z26" s="39" t="e">
        <f t="shared" si="7"/>
        <v>#REF!</v>
      </c>
      <c r="AA26" s="37" t="e">
        <f t="shared" si="21"/>
        <v>#REF!</v>
      </c>
      <c r="AC26" s="48" t="e">
        <f t="shared" si="22"/>
        <v>#REF!</v>
      </c>
      <c r="AD26" s="44" t="e">
        <f t="shared" si="36"/>
        <v>#REF!</v>
      </c>
      <c r="AE26" s="45" t="e">
        <f t="shared" si="8"/>
        <v>#REF!</v>
      </c>
      <c r="AF26" s="50" t="e">
        <f t="shared" si="37"/>
        <v>#REF!</v>
      </c>
      <c r="AG26" s="35" t="e">
        <f t="shared" si="9"/>
        <v>#REF!</v>
      </c>
      <c r="AH26" s="33" t="e">
        <f t="shared" si="23"/>
        <v>#REF!</v>
      </c>
      <c r="AJ26" s="48" t="e">
        <f t="shared" si="24"/>
        <v>#REF!</v>
      </c>
      <c r="AK26" s="46" t="e">
        <f t="shared" si="38"/>
        <v>#REF!</v>
      </c>
      <c r="AL26" s="47" t="e">
        <f t="shared" si="10"/>
        <v>#REF!</v>
      </c>
      <c r="AM26" s="51" t="e">
        <f t="shared" si="39"/>
        <v>#REF!</v>
      </c>
      <c r="AN26" s="39" t="e">
        <f t="shared" si="11"/>
        <v>#REF!</v>
      </c>
      <c r="AO26" s="37" t="e">
        <f t="shared" si="25"/>
        <v>#REF!</v>
      </c>
      <c r="AQ26" s="48" t="e">
        <f t="shared" si="26"/>
        <v>#REF!</v>
      </c>
      <c r="AR26" s="46" t="e">
        <f t="shared" si="40"/>
        <v>#REF!</v>
      </c>
      <c r="AS26" s="47" t="e">
        <f t="shared" si="12"/>
        <v>#REF!</v>
      </c>
      <c r="AT26" s="51" t="e">
        <f t="shared" si="41"/>
        <v>#REF!</v>
      </c>
      <c r="AU26" s="39" t="e">
        <f t="shared" si="13"/>
        <v>#REF!</v>
      </c>
      <c r="AV26" s="37" t="e">
        <f t="shared" si="27"/>
        <v>#REF!</v>
      </c>
    </row>
    <row r="27" spans="1:48">
      <c r="A27" s="48" t="e">
        <f t="shared" si="14"/>
        <v>#REF!</v>
      </c>
      <c r="B27" s="42" t="e">
        <f t="shared" si="28"/>
        <v>#REF!</v>
      </c>
      <c r="C27" s="43" t="e">
        <f t="shared" si="0"/>
        <v>#REF!</v>
      </c>
      <c r="D27" s="49" t="e">
        <f t="shared" si="29"/>
        <v>#REF!</v>
      </c>
      <c r="E27" s="31" t="e">
        <f t="shared" si="1"/>
        <v>#REF!</v>
      </c>
      <c r="F27" s="29" t="e">
        <f t="shared" si="15"/>
        <v>#REF!</v>
      </c>
      <c r="H27" s="48" t="e">
        <f t="shared" si="16"/>
        <v>#REF!</v>
      </c>
      <c r="I27" s="44" t="e">
        <f t="shared" si="30"/>
        <v>#REF!</v>
      </c>
      <c r="J27" s="45" t="e">
        <f t="shared" si="2"/>
        <v>#REF!</v>
      </c>
      <c r="K27" s="50" t="e">
        <f t="shared" si="31"/>
        <v>#REF!</v>
      </c>
      <c r="L27" s="35" t="e">
        <f t="shared" si="3"/>
        <v>#REF!</v>
      </c>
      <c r="M27" s="33" t="e">
        <f t="shared" si="17"/>
        <v>#REF!</v>
      </c>
      <c r="O27" s="48">
        <f t="shared" si="18"/>
        <v>11</v>
      </c>
      <c r="P27" s="46">
        <f t="shared" si="32"/>
        <v>13</v>
      </c>
      <c r="Q27" s="47">
        <f t="shared" si="4"/>
        <v>13</v>
      </c>
      <c r="R27" s="51">
        <f t="shared" si="33"/>
        <v>11.001999999999999</v>
      </c>
      <c r="S27" s="39">
        <f t="shared" si="5"/>
        <v>13</v>
      </c>
      <c r="T27" s="37">
        <f t="shared" si="19"/>
        <v>1</v>
      </c>
      <c r="V27" s="48" t="e">
        <f t="shared" si="20"/>
        <v>#REF!</v>
      </c>
      <c r="W27" s="46" t="e">
        <f t="shared" si="34"/>
        <v>#REF!</v>
      </c>
      <c r="X27" s="47" t="e">
        <f t="shared" si="6"/>
        <v>#REF!</v>
      </c>
      <c r="Y27" s="51" t="e">
        <f t="shared" si="35"/>
        <v>#REF!</v>
      </c>
      <c r="Z27" s="39" t="e">
        <f t="shared" si="7"/>
        <v>#REF!</v>
      </c>
      <c r="AA27" s="37" t="e">
        <f t="shared" si="21"/>
        <v>#REF!</v>
      </c>
      <c r="AC27" s="48" t="e">
        <f t="shared" si="22"/>
        <v>#REF!</v>
      </c>
      <c r="AD27" s="44" t="e">
        <f t="shared" si="36"/>
        <v>#REF!</v>
      </c>
      <c r="AE27" s="45" t="e">
        <f t="shared" si="8"/>
        <v>#REF!</v>
      </c>
      <c r="AF27" s="50" t="e">
        <f t="shared" si="37"/>
        <v>#REF!</v>
      </c>
      <c r="AG27" s="35" t="e">
        <f t="shared" si="9"/>
        <v>#REF!</v>
      </c>
      <c r="AH27" s="33" t="e">
        <f t="shared" si="23"/>
        <v>#REF!</v>
      </c>
      <c r="AJ27" s="48" t="e">
        <f t="shared" si="24"/>
        <v>#REF!</v>
      </c>
      <c r="AK27" s="46" t="e">
        <f t="shared" si="38"/>
        <v>#REF!</v>
      </c>
      <c r="AL27" s="47" t="e">
        <f t="shared" si="10"/>
        <v>#REF!</v>
      </c>
      <c r="AM27" s="51" t="e">
        <f t="shared" si="39"/>
        <v>#REF!</v>
      </c>
      <c r="AN27" s="39" t="e">
        <f t="shared" si="11"/>
        <v>#REF!</v>
      </c>
      <c r="AO27" s="37" t="e">
        <f t="shared" si="25"/>
        <v>#REF!</v>
      </c>
      <c r="AQ27" s="48" t="e">
        <f t="shared" si="26"/>
        <v>#REF!</v>
      </c>
      <c r="AR27" s="46" t="e">
        <f t="shared" si="40"/>
        <v>#REF!</v>
      </c>
      <c r="AS27" s="47" t="e">
        <f t="shared" si="12"/>
        <v>#REF!</v>
      </c>
      <c r="AT27" s="51" t="e">
        <f t="shared" si="41"/>
        <v>#REF!</v>
      </c>
      <c r="AU27" s="39" t="e">
        <f t="shared" si="13"/>
        <v>#REF!</v>
      </c>
      <c r="AV27" s="37" t="e">
        <f t="shared" si="27"/>
        <v>#REF!</v>
      </c>
    </row>
    <row r="28" spans="1:48">
      <c r="A28" s="48" t="e">
        <f t="shared" si="14"/>
        <v>#REF!</v>
      </c>
      <c r="B28" s="42" t="e">
        <f t="shared" si="28"/>
        <v>#REF!</v>
      </c>
      <c r="C28" s="43" t="e">
        <f t="shared" si="0"/>
        <v>#REF!</v>
      </c>
      <c r="D28" s="49" t="e">
        <f t="shared" si="29"/>
        <v>#REF!</v>
      </c>
      <c r="E28" s="31" t="e">
        <f t="shared" si="1"/>
        <v>#REF!</v>
      </c>
      <c r="F28" s="29" t="e">
        <f t="shared" si="15"/>
        <v>#REF!</v>
      </c>
      <c r="H28" s="48" t="e">
        <f t="shared" si="16"/>
        <v>#REF!</v>
      </c>
      <c r="I28" s="44" t="e">
        <f t="shared" si="30"/>
        <v>#REF!</v>
      </c>
      <c r="J28" s="45" t="e">
        <f t="shared" si="2"/>
        <v>#REF!</v>
      </c>
      <c r="K28" s="50" t="e">
        <f t="shared" si="31"/>
        <v>#REF!</v>
      </c>
      <c r="L28" s="35" t="e">
        <f t="shared" si="3"/>
        <v>#REF!</v>
      </c>
      <c r="M28" s="33" t="e">
        <f t="shared" si="17"/>
        <v>#REF!</v>
      </c>
      <c r="O28" s="48">
        <f t="shared" si="18"/>
        <v>12</v>
      </c>
      <c r="P28" s="46">
        <f t="shared" si="32"/>
        <v>14</v>
      </c>
      <c r="Q28" s="47">
        <f t="shared" si="4"/>
        <v>14</v>
      </c>
      <c r="R28" s="51">
        <f t="shared" si="33"/>
        <v>12.001999999999999</v>
      </c>
      <c r="S28" s="39">
        <f t="shared" si="5"/>
        <v>14</v>
      </c>
      <c r="T28" s="37">
        <f t="shared" si="19"/>
        <v>1</v>
      </c>
      <c r="V28" s="48" t="e">
        <f t="shared" si="20"/>
        <v>#REF!</v>
      </c>
      <c r="W28" s="46" t="e">
        <f t="shared" si="34"/>
        <v>#REF!</v>
      </c>
      <c r="X28" s="47" t="e">
        <f t="shared" si="6"/>
        <v>#REF!</v>
      </c>
      <c r="Y28" s="51" t="e">
        <f t="shared" si="35"/>
        <v>#REF!</v>
      </c>
      <c r="Z28" s="39" t="e">
        <f t="shared" si="7"/>
        <v>#REF!</v>
      </c>
      <c r="AA28" s="37" t="e">
        <f t="shared" si="21"/>
        <v>#REF!</v>
      </c>
      <c r="AC28" s="48" t="e">
        <f t="shared" si="22"/>
        <v>#REF!</v>
      </c>
      <c r="AD28" s="44" t="e">
        <f t="shared" si="36"/>
        <v>#REF!</v>
      </c>
      <c r="AE28" s="45" t="e">
        <f t="shared" si="8"/>
        <v>#REF!</v>
      </c>
      <c r="AF28" s="50" t="e">
        <f t="shared" si="37"/>
        <v>#REF!</v>
      </c>
      <c r="AG28" s="35" t="e">
        <f t="shared" si="9"/>
        <v>#REF!</v>
      </c>
      <c r="AH28" s="33" t="e">
        <f t="shared" si="23"/>
        <v>#REF!</v>
      </c>
      <c r="AJ28" s="48" t="e">
        <f t="shared" si="24"/>
        <v>#REF!</v>
      </c>
      <c r="AK28" s="46" t="e">
        <f t="shared" si="38"/>
        <v>#REF!</v>
      </c>
      <c r="AL28" s="47" t="e">
        <f t="shared" si="10"/>
        <v>#REF!</v>
      </c>
      <c r="AM28" s="51" t="e">
        <f t="shared" si="39"/>
        <v>#REF!</v>
      </c>
      <c r="AN28" s="39" t="e">
        <f t="shared" si="11"/>
        <v>#REF!</v>
      </c>
      <c r="AO28" s="37" t="e">
        <f t="shared" si="25"/>
        <v>#REF!</v>
      </c>
      <c r="AQ28" s="48" t="e">
        <f t="shared" si="26"/>
        <v>#REF!</v>
      </c>
      <c r="AR28" s="46" t="e">
        <f t="shared" si="40"/>
        <v>#REF!</v>
      </c>
      <c r="AS28" s="47" t="e">
        <f t="shared" si="12"/>
        <v>#REF!</v>
      </c>
      <c r="AT28" s="51" t="e">
        <f t="shared" si="41"/>
        <v>#REF!</v>
      </c>
      <c r="AU28" s="39" t="e">
        <f t="shared" si="13"/>
        <v>#REF!</v>
      </c>
      <c r="AV28" s="37" t="e">
        <f t="shared" si="27"/>
        <v>#REF!</v>
      </c>
    </row>
    <row r="29" spans="1:48">
      <c r="A29" s="48" t="e">
        <f t="shared" si="14"/>
        <v>#REF!</v>
      </c>
      <c r="B29" s="42" t="e">
        <f t="shared" si="28"/>
        <v>#REF!</v>
      </c>
      <c r="C29" s="43" t="e">
        <f t="shared" si="0"/>
        <v>#REF!</v>
      </c>
      <c r="D29" s="49" t="e">
        <f t="shared" si="29"/>
        <v>#REF!</v>
      </c>
      <c r="E29" s="31" t="e">
        <f t="shared" si="1"/>
        <v>#REF!</v>
      </c>
      <c r="F29" s="29" t="e">
        <f t="shared" si="15"/>
        <v>#REF!</v>
      </c>
      <c r="H29" s="48" t="e">
        <f t="shared" si="16"/>
        <v>#REF!</v>
      </c>
      <c r="I29" s="44" t="e">
        <f t="shared" si="30"/>
        <v>#REF!</v>
      </c>
      <c r="J29" s="45" t="e">
        <f t="shared" si="2"/>
        <v>#REF!</v>
      </c>
      <c r="K29" s="50" t="e">
        <f t="shared" si="31"/>
        <v>#REF!</v>
      </c>
      <c r="L29" s="35" t="e">
        <f t="shared" si="3"/>
        <v>#REF!</v>
      </c>
      <c r="M29" s="33" t="e">
        <f t="shared" si="17"/>
        <v>#REF!</v>
      </c>
      <c r="O29" s="48" t="str">
        <f t="shared" si="18"/>
        <v/>
      </c>
      <c r="P29" s="46">
        <f t="shared" si="32"/>
        <v>15</v>
      </c>
      <c r="Q29" s="47" t="str">
        <f t="shared" si="4"/>
        <v>Weekend</v>
      </c>
      <c r="R29" s="51">
        <f t="shared" si="33"/>
        <v>12.002999999999998</v>
      </c>
      <c r="S29" s="39" t="str">
        <f t="shared" si="5"/>
        <v/>
      </c>
      <c r="T29" s="37">
        <f t="shared" si="19"/>
        <v>0</v>
      </c>
      <c r="V29" s="48" t="e">
        <f t="shared" si="20"/>
        <v>#REF!</v>
      </c>
      <c r="W29" s="46" t="e">
        <f t="shared" si="34"/>
        <v>#REF!</v>
      </c>
      <c r="X29" s="47" t="e">
        <f t="shared" si="6"/>
        <v>#REF!</v>
      </c>
      <c r="Y29" s="51" t="e">
        <f t="shared" si="35"/>
        <v>#REF!</v>
      </c>
      <c r="Z29" s="39" t="e">
        <f t="shared" si="7"/>
        <v>#REF!</v>
      </c>
      <c r="AA29" s="37" t="e">
        <f t="shared" si="21"/>
        <v>#REF!</v>
      </c>
      <c r="AC29" s="48" t="e">
        <f t="shared" si="22"/>
        <v>#REF!</v>
      </c>
      <c r="AD29" s="44" t="e">
        <f t="shared" si="36"/>
        <v>#REF!</v>
      </c>
      <c r="AE29" s="45" t="e">
        <f t="shared" si="8"/>
        <v>#REF!</v>
      </c>
      <c r="AF29" s="50" t="e">
        <f t="shared" si="37"/>
        <v>#REF!</v>
      </c>
      <c r="AG29" s="35" t="e">
        <f t="shared" si="9"/>
        <v>#REF!</v>
      </c>
      <c r="AH29" s="33" t="e">
        <f t="shared" si="23"/>
        <v>#REF!</v>
      </c>
      <c r="AJ29" s="48" t="e">
        <f t="shared" si="24"/>
        <v>#REF!</v>
      </c>
      <c r="AK29" s="46" t="e">
        <f t="shared" si="38"/>
        <v>#REF!</v>
      </c>
      <c r="AL29" s="47" t="e">
        <f t="shared" si="10"/>
        <v>#REF!</v>
      </c>
      <c r="AM29" s="51" t="e">
        <f t="shared" si="39"/>
        <v>#REF!</v>
      </c>
      <c r="AN29" s="39" t="e">
        <f t="shared" si="11"/>
        <v>#REF!</v>
      </c>
      <c r="AO29" s="37" t="e">
        <f t="shared" si="25"/>
        <v>#REF!</v>
      </c>
      <c r="AQ29" s="48" t="e">
        <f t="shared" si="26"/>
        <v>#REF!</v>
      </c>
      <c r="AR29" s="46" t="e">
        <f t="shared" si="40"/>
        <v>#REF!</v>
      </c>
      <c r="AS29" s="47" t="e">
        <f t="shared" si="12"/>
        <v>#REF!</v>
      </c>
      <c r="AT29" s="51" t="e">
        <f t="shared" si="41"/>
        <v>#REF!</v>
      </c>
      <c r="AU29" s="39" t="e">
        <f t="shared" si="13"/>
        <v>#REF!</v>
      </c>
      <c r="AV29" s="37" t="e">
        <f t="shared" si="27"/>
        <v>#REF!</v>
      </c>
    </row>
    <row r="30" spans="1:48">
      <c r="A30" s="48" t="e">
        <f t="shared" si="14"/>
        <v>#REF!</v>
      </c>
      <c r="B30" s="42" t="e">
        <f t="shared" si="28"/>
        <v>#REF!</v>
      </c>
      <c r="C30" s="43" t="e">
        <f t="shared" si="0"/>
        <v>#REF!</v>
      </c>
      <c r="D30" s="49" t="e">
        <f t="shared" si="29"/>
        <v>#REF!</v>
      </c>
      <c r="E30" s="31" t="e">
        <f t="shared" si="1"/>
        <v>#REF!</v>
      </c>
      <c r="F30" s="29" t="e">
        <f t="shared" si="15"/>
        <v>#REF!</v>
      </c>
      <c r="H30" s="48" t="e">
        <f t="shared" si="16"/>
        <v>#REF!</v>
      </c>
      <c r="I30" s="44" t="e">
        <f t="shared" si="30"/>
        <v>#REF!</v>
      </c>
      <c r="J30" s="45" t="e">
        <f t="shared" si="2"/>
        <v>#REF!</v>
      </c>
      <c r="K30" s="50" t="e">
        <f t="shared" si="31"/>
        <v>#REF!</v>
      </c>
      <c r="L30" s="35" t="e">
        <f t="shared" si="3"/>
        <v>#REF!</v>
      </c>
      <c r="M30" s="33" t="e">
        <f t="shared" si="17"/>
        <v>#REF!</v>
      </c>
      <c r="O30" s="48">
        <f t="shared" si="18"/>
        <v>13</v>
      </c>
      <c r="P30" s="46">
        <f t="shared" si="32"/>
        <v>16</v>
      </c>
      <c r="Q30" s="47">
        <f t="shared" si="4"/>
        <v>16</v>
      </c>
      <c r="R30" s="51">
        <f t="shared" si="33"/>
        <v>13.002999999999998</v>
      </c>
      <c r="S30" s="39">
        <f t="shared" si="5"/>
        <v>16</v>
      </c>
      <c r="T30" s="37">
        <f t="shared" si="19"/>
        <v>1</v>
      </c>
      <c r="V30" s="48" t="e">
        <f t="shared" si="20"/>
        <v>#REF!</v>
      </c>
      <c r="W30" s="46" t="e">
        <f t="shared" si="34"/>
        <v>#REF!</v>
      </c>
      <c r="X30" s="47" t="e">
        <f t="shared" si="6"/>
        <v>#REF!</v>
      </c>
      <c r="Y30" s="51" t="e">
        <f t="shared" si="35"/>
        <v>#REF!</v>
      </c>
      <c r="Z30" s="39" t="e">
        <f t="shared" si="7"/>
        <v>#REF!</v>
      </c>
      <c r="AA30" s="37" t="e">
        <f t="shared" si="21"/>
        <v>#REF!</v>
      </c>
      <c r="AC30" s="48" t="e">
        <f t="shared" si="22"/>
        <v>#REF!</v>
      </c>
      <c r="AD30" s="44" t="e">
        <f t="shared" si="36"/>
        <v>#REF!</v>
      </c>
      <c r="AE30" s="45" t="e">
        <f t="shared" si="8"/>
        <v>#REF!</v>
      </c>
      <c r="AF30" s="50" t="e">
        <f t="shared" si="37"/>
        <v>#REF!</v>
      </c>
      <c r="AG30" s="35" t="e">
        <f t="shared" si="9"/>
        <v>#REF!</v>
      </c>
      <c r="AH30" s="33" t="e">
        <f t="shared" si="23"/>
        <v>#REF!</v>
      </c>
      <c r="AJ30" s="48" t="e">
        <f t="shared" si="24"/>
        <v>#REF!</v>
      </c>
      <c r="AK30" s="46" t="e">
        <f t="shared" si="38"/>
        <v>#REF!</v>
      </c>
      <c r="AL30" s="47" t="e">
        <f t="shared" si="10"/>
        <v>#REF!</v>
      </c>
      <c r="AM30" s="51" t="e">
        <f t="shared" si="39"/>
        <v>#REF!</v>
      </c>
      <c r="AN30" s="39" t="e">
        <f t="shared" si="11"/>
        <v>#REF!</v>
      </c>
      <c r="AO30" s="37" t="e">
        <f t="shared" si="25"/>
        <v>#REF!</v>
      </c>
      <c r="AQ30" s="48" t="e">
        <f t="shared" si="26"/>
        <v>#REF!</v>
      </c>
      <c r="AR30" s="46" t="e">
        <f t="shared" si="40"/>
        <v>#REF!</v>
      </c>
      <c r="AS30" s="47" t="e">
        <f t="shared" si="12"/>
        <v>#REF!</v>
      </c>
      <c r="AT30" s="51" t="e">
        <f t="shared" si="41"/>
        <v>#REF!</v>
      </c>
      <c r="AU30" s="39" t="e">
        <f t="shared" si="13"/>
        <v>#REF!</v>
      </c>
      <c r="AV30" s="37" t="e">
        <f t="shared" si="27"/>
        <v>#REF!</v>
      </c>
    </row>
    <row r="31" spans="1:48">
      <c r="A31" s="48" t="e">
        <f t="shared" si="14"/>
        <v>#REF!</v>
      </c>
      <c r="B31" s="42" t="e">
        <f t="shared" si="28"/>
        <v>#REF!</v>
      </c>
      <c r="C31" s="43" t="e">
        <f t="shared" si="0"/>
        <v>#REF!</v>
      </c>
      <c r="D31" s="49" t="e">
        <f t="shared" si="29"/>
        <v>#REF!</v>
      </c>
      <c r="E31" s="31" t="e">
        <f t="shared" si="1"/>
        <v>#REF!</v>
      </c>
      <c r="F31" s="29" t="e">
        <f t="shared" si="15"/>
        <v>#REF!</v>
      </c>
      <c r="H31" s="48" t="e">
        <f t="shared" si="16"/>
        <v>#REF!</v>
      </c>
      <c r="I31" s="44" t="e">
        <f t="shared" si="30"/>
        <v>#REF!</v>
      </c>
      <c r="J31" s="45" t="e">
        <f t="shared" si="2"/>
        <v>#REF!</v>
      </c>
      <c r="K31" s="50" t="e">
        <f t="shared" si="31"/>
        <v>#REF!</v>
      </c>
      <c r="L31" s="35" t="e">
        <f t="shared" si="3"/>
        <v>#REF!</v>
      </c>
      <c r="M31" s="33" t="e">
        <f t="shared" si="17"/>
        <v>#REF!</v>
      </c>
      <c r="O31" s="48">
        <f t="shared" si="18"/>
        <v>14</v>
      </c>
      <c r="P31" s="46">
        <f t="shared" si="32"/>
        <v>17</v>
      </c>
      <c r="Q31" s="47">
        <f t="shared" si="4"/>
        <v>17</v>
      </c>
      <c r="R31" s="51">
        <f t="shared" si="33"/>
        <v>14.002999999999998</v>
      </c>
      <c r="S31" s="39">
        <f t="shared" si="5"/>
        <v>17</v>
      </c>
      <c r="T31" s="37">
        <f t="shared" si="19"/>
        <v>1</v>
      </c>
      <c r="V31" s="48" t="e">
        <f t="shared" si="20"/>
        <v>#REF!</v>
      </c>
      <c r="W31" s="46" t="e">
        <f t="shared" si="34"/>
        <v>#REF!</v>
      </c>
      <c r="X31" s="47" t="e">
        <f t="shared" si="6"/>
        <v>#REF!</v>
      </c>
      <c r="Y31" s="51" t="e">
        <f t="shared" si="35"/>
        <v>#REF!</v>
      </c>
      <c r="Z31" s="39" t="e">
        <f t="shared" si="7"/>
        <v>#REF!</v>
      </c>
      <c r="AA31" s="37" t="e">
        <f t="shared" si="21"/>
        <v>#REF!</v>
      </c>
      <c r="AC31" s="48" t="e">
        <f t="shared" si="22"/>
        <v>#REF!</v>
      </c>
      <c r="AD31" s="44" t="e">
        <f t="shared" si="36"/>
        <v>#REF!</v>
      </c>
      <c r="AE31" s="45" t="e">
        <f t="shared" si="8"/>
        <v>#REF!</v>
      </c>
      <c r="AF31" s="50" t="e">
        <f t="shared" si="37"/>
        <v>#REF!</v>
      </c>
      <c r="AG31" s="35" t="e">
        <f t="shared" si="9"/>
        <v>#REF!</v>
      </c>
      <c r="AH31" s="33" t="e">
        <f t="shared" si="23"/>
        <v>#REF!</v>
      </c>
      <c r="AJ31" s="48" t="e">
        <f t="shared" si="24"/>
        <v>#REF!</v>
      </c>
      <c r="AK31" s="46" t="e">
        <f t="shared" si="38"/>
        <v>#REF!</v>
      </c>
      <c r="AL31" s="47" t="e">
        <f t="shared" si="10"/>
        <v>#REF!</v>
      </c>
      <c r="AM31" s="51" t="e">
        <f t="shared" si="39"/>
        <v>#REF!</v>
      </c>
      <c r="AN31" s="39" t="e">
        <f t="shared" si="11"/>
        <v>#REF!</v>
      </c>
      <c r="AO31" s="37" t="e">
        <f t="shared" si="25"/>
        <v>#REF!</v>
      </c>
      <c r="AQ31" s="48" t="e">
        <f t="shared" si="26"/>
        <v>#REF!</v>
      </c>
      <c r="AR31" s="46" t="e">
        <f t="shared" si="40"/>
        <v>#REF!</v>
      </c>
      <c r="AS31" s="47" t="e">
        <f t="shared" si="12"/>
        <v>#REF!</v>
      </c>
      <c r="AT31" s="51" t="e">
        <f t="shared" si="41"/>
        <v>#REF!</v>
      </c>
      <c r="AU31" s="39" t="e">
        <f t="shared" si="13"/>
        <v>#REF!</v>
      </c>
      <c r="AV31" s="37" t="e">
        <f t="shared" si="27"/>
        <v>#REF!</v>
      </c>
    </row>
    <row r="32" spans="1:48">
      <c r="A32" s="48" t="e">
        <f t="shared" si="14"/>
        <v>#REF!</v>
      </c>
      <c r="B32" s="42" t="e">
        <f t="shared" si="28"/>
        <v>#REF!</v>
      </c>
      <c r="C32" s="43" t="e">
        <f t="shared" si="0"/>
        <v>#REF!</v>
      </c>
      <c r="D32" s="49" t="e">
        <f t="shared" si="29"/>
        <v>#REF!</v>
      </c>
      <c r="E32" s="31" t="e">
        <f t="shared" si="1"/>
        <v>#REF!</v>
      </c>
      <c r="F32" s="29" t="e">
        <f t="shared" si="15"/>
        <v>#REF!</v>
      </c>
      <c r="H32" s="48" t="e">
        <f t="shared" si="16"/>
        <v>#REF!</v>
      </c>
      <c r="I32" s="44" t="e">
        <f t="shared" si="30"/>
        <v>#REF!</v>
      </c>
      <c r="J32" s="45" t="e">
        <f t="shared" si="2"/>
        <v>#REF!</v>
      </c>
      <c r="K32" s="50" t="e">
        <f t="shared" si="31"/>
        <v>#REF!</v>
      </c>
      <c r="L32" s="35" t="e">
        <f t="shared" si="3"/>
        <v>#REF!</v>
      </c>
      <c r="M32" s="33" t="e">
        <f t="shared" si="17"/>
        <v>#REF!</v>
      </c>
      <c r="O32" s="48">
        <f t="shared" si="18"/>
        <v>15</v>
      </c>
      <c r="P32" s="46">
        <f t="shared" si="32"/>
        <v>18</v>
      </c>
      <c r="Q32" s="47">
        <f t="shared" si="4"/>
        <v>18</v>
      </c>
      <c r="R32" s="51">
        <f t="shared" si="33"/>
        <v>15.002999999999998</v>
      </c>
      <c r="S32" s="39">
        <f t="shared" si="5"/>
        <v>18</v>
      </c>
      <c r="T32" s="37">
        <f t="shared" si="19"/>
        <v>1</v>
      </c>
      <c r="V32" s="48" t="e">
        <f t="shared" si="20"/>
        <v>#REF!</v>
      </c>
      <c r="W32" s="46" t="e">
        <f t="shared" si="34"/>
        <v>#REF!</v>
      </c>
      <c r="X32" s="47" t="e">
        <f t="shared" si="6"/>
        <v>#REF!</v>
      </c>
      <c r="Y32" s="51" t="e">
        <f t="shared" si="35"/>
        <v>#REF!</v>
      </c>
      <c r="Z32" s="39" t="e">
        <f t="shared" si="7"/>
        <v>#REF!</v>
      </c>
      <c r="AA32" s="37" t="e">
        <f t="shared" si="21"/>
        <v>#REF!</v>
      </c>
      <c r="AC32" s="48" t="e">
        <f t="shared" si="22"/>
        <v>#REF!</v>
      </c>
      <c r="AD32" s="44" t="e">
        <f t="shared" si="36"/>
        <v>#REF!</v>
      </c>
      <c r="AE32" s="45" t="e">
        <f t="shared" si="8"/>
        <v>#REF!</v>
      </c>
      <c r="AF32" s="50" t="e">
        <f t="shared" si="37"/>
        <v>#REF!</v>
      </c>
      <c r="AG32" s="35" t="e">
        <f t="shared" si="9"/>
        <v>#REF!</v>
      </c>
      <c r="AH32" s="33" t="e">
        <f t="shared" si="23"/>
        <v>#REF!</v>
      </c>
      <c r="AJ32" s="48" t="e">
        <f t="shared" si="24"/>
        <v>#REF!</v>
      </c>
      <c r="AK32" s="46" t="e">
        <f t="shared" si="38"/>
        <v>#REF!</v>
      </c>
      <c r="AL32" s="47" t="e">
        <f t="shared" si="10"/>
        <v>#REF!</v>
      </c>
      <c r="AM32" s="51" t="e">
        <f t="shared" si="39"/>
        <v>#REF!</v>
      </c>
      <c r="AN32" s="39" t="e">
        <f t="shared" si="11"/>
        <v>#REF!</v>
      </c>
      <c r="AO32" s="37" t="e">
        <f t="shared" si="25"/>
        <v>#REF!</v>
      </c>
      <c r="AQ32" s="48" t="e">
        <f t="shared" si="26"/>
        <v>#REF!</v>
      </c>
      <c r="AR32" s="46" t="e">
        <f t="shared" si="40"/>
        <v>#REF!</v>
      </c>
      <c r="AS32" s="47" t="e">
        <f t="shared" si="12"/>
        <v>#REF!</v>
      </c>
      <c r="AT32" s="51" t="e">
        <f t="shared" si="41"/>
        <v>#REF!</v>
      </c>
      <c r="AU32" s="39" t="e">
        <f t="shared" si="13"/>
        <v>#REF!</v>
      </c>
      <c r="AV32" s="37" t="e">
        <f t="shared" si="27"/>
        <v>#REF!</v>
      </c>
    </row>
    <row r="33" spans="1:48">
      <c r="A33" s="48" t="e">
        <f t="shared" si="14"/>
        <v>#REF!</v>
      </c>
      <c r="B33" s="42" t="e">
        <f t="shared" si="28"/>
        <v>#REF!</v>
      </c>
      <c r="C33" s="43" t="e">
        <f t="shared" si="0"/>
        <v>#REF!</v>
      </c>
      <c r="D33" s="49" t="e">
        <f t="shared" si="29"/>
        <v>#REF!</v>
      </c>
      <c r="E33" s="31" t="e">
        <f t="shared" si="1"/>
        <v>#REF!</v>
      </c>
      <c r="F33" s="29" t="e">
        <f t="shared" si="15"/>
        <v>#REF!</v>
      </c>
      <c r="H33" s="48" t="e">
        <f t="shared" si="16"/>
        <v>#REF!</v>
      </c>
      <c r="I33" s="44" t="e">
        <f t="shared" si="30"/>
        <v>#REF!</v>
      </c>
      <c r="J33" s="45" t="e">
        <f t="shared" si="2"/>
        <v>#REF!</v>
      </c>
      <c r="K33" s="50" t="e">
        <f t="shared" si="31"/>
        <v>#REF!</v>
      </c>
      <c r="L33" s="35" t="e">
        <f t="shared" si="3"/>
        <v>#REF!</v>
      </c>
      <c r="M33" s="33" t="e">
        <f t="shared" si="17"/>
        <v>#REF!</v>
      </c>
      <c r="O33" s="48">
        <f t="shared" si="18"/>
        <v>16</v>
      </c>
      <c r="P33" s="46">
        <f t="shared" si="32"/>
        <v>19</v>
      </c>
      <c r="Q33" s="47">
        <f t="shared" si="4"/>
        <v>19</v>
      </c>
      <c r="R33" s="51">
        <f t="shared" si="33"/>
        <v>16.003</v>
      </c>
      <c r="S33" s="39">
        <f t="shared" si="5"/>
        <v>19</v>
      </c>
      <c r="T33" s="37">
        <f t="shared" si="19"/>
        <v>1</v>
      </c>
      <c r="V33" s="48" t="e">
        <f t="shared" si="20"/>
        <v>#REF!</v>
      </c>
      <c r="W33" s="46" t="e">
        <f t="shared" si="34"/>
        <v>#REF!</v>
      </c>
      <c r="X33" s="47" t="e">
        <f t="shared" si="6"/>
        <v>#REF!</v>
      </c>
      <c r="Y33" s="51" t="e">
        <f t="shared" si="35"/>
        <v>#REF!</v>
      </c>
      <c r="Z33" s="39" t="e">
        <f t="shared" si="7"/>
        <v>#REF!</v>
      </c>
      <c r="AA33" s="37" t="e">
        <f t="shared" si="21"/>
        <v>#REF!</v>
      </c>
      <c r="AC33" s="48" t="e">
        <f t="shared" si="22"/>
        <v>#REF!</v>
      </c>
      <c r="AD33" s="44" t="e">
        <f t="shared" si="36"/>
        <v>#REF!</v>
      </c>
      <c r="AE33" s="45" t="e">
        <f t="shared" si="8"/>
        <v>#REF!</v>
      </c>
      <c r="AF33" s="50" t="e">
        <f t="shared" si="37"/>
        <v>#REF!</v>
      </c>
      <c r="AG33" s="35" t="e">
        <f t="shared" si="9"/>
        <v>#REF!</v>
      </c>
      <c r="AH33" s="33" t="e">
        <f t="shared" si="23"/>
        <v>#REF!</v>
      </c>
      <c r="AJ33" s="48" t="e">
        <f t="shared" si="24"/>
        <v>#REF!</v>
      </c>
      <c r="AK33" s="46" t="e">
        <f t="shared" si="38"/>
        <v>#REF!</v>
      </c>
      <c r="AL33" s="47" t="e">
        <f t="shared" si="10"/>
        <v>#REF!</v>
      </c>
      <c r="AM33" s="51" t="e">
        <f t="shared" si="39"/>
        <v>#REF!</v>
      </c>
      <c r="AN33" s="39" t="e">
        <f t="shared" si="11"/>
        <v>#REF!</v>
      </c>
      <c r="AO33" s="37" t="e">
        <f t="shared" si="25"/>
        <v>#REF!</v>
      </c>
      <c r="AQ33" s="48" t="e">
        <f t="shared" si="26"/>
        <v>#REF!</v>
      </c>
      <c r="AR33" s="46" t="e">
        <f t="shared" si="40"/>
        <v>#REF!</v>
      </c>
      <c r="AS33" s="47" t="e">
        <f t="shared" si="12"/>
        <v>#REF!</v>
      </c>
      <c r="AT33" s="51" t="e">
        <f t="shared" si="41"/>
        <v>#REF!</v>
      </c>
      <c r="AU33" s="39" t="e">
        <f t="shared" si="13"/>
        <v>#REF!</v>
      </c>
      <c r="AV33" s="37" t="e">
        <f t="shared" si="27"/>
        <v>#REF!</v>
      </c>
    </row>
    <row r="34" spans="1:48">
      <c r="A34" s="48" t="e">
        <f t="shared" si="14"/>
        <v>#REF!</v>
      </c>
      <c r="B34" s="42" t="e">
        <f t="shared" si="28"/>
        <v>#REF!</v>
      </c>
      <c r="C34" s="43" t="e">
        <f t="shared" si="0"/>
        <v>#REF!</v>
      </c>
      <c r="D34" s="49" t="e">
        <f t="shared" si="29"/>
        <v>#REF!</v>
      </c>
      <c r="E34" s="31" t="e">
        <f t="shared" si="1"/>
        <v>#REF!</v>
      </c>
      <c r="F34" s="29" t="e">
        <f t="shared" si="15"/>
        <v>#REF!</v>
      </c>
      <c r="H34" s="48" t="e">
        <f t="shared" si="16"/>
        <v>#REF!</v>
      </c>
      <c r="I34" s="44" t="e">
        <f t="shared" si="30"/>
        <v>#REF!</v>
      </c>
      <c r="J34" s="45" t="e">
        <f t="shared" si="2"/>
        <v>#REF!</v>
      </c>
      <c r="K34" s="50" t="e">
        <f t="shared" si="31"/>
        <v>#REF!</v>
      </c>
      <c r="L34" s="35" t="e">
        <f t="shared" si="3"/>
        <v>#REF!</v>
      </c>
      <c r="M34" s="33" t="e">
        <f t="shared" si="17"/>
        <v>#REF!</v>
      </c>
      <c r="O34" s="48">
        <f t="shared" si="18"/>
        <v>17</v>
      </c>
      <c r="P34" s="46">
        <f t="shared" si="32"/>
        <v>20</v>
      </c>
      <c r="Q34" s="47">
        <f t="shared" si="4"/>
        <v>20</v>
      </c>
      <c r="R34" s="51">
        <f t="shared" si="33"/>
        <v>17.003</v>
      </c>
      <c r="S34" s="39">
        <f t="shared" si="5"/>
        <v>20</v>
      </c>
      <c r="T34" s="37">
        <f t="shared" si="19"/>
        <v>1</v>
      </c>
      <c r="V34" s="48" t="e">
        <f t="shared" si="20"/>
        <v>#REF!</v>
      </c>
      <c r="W34" s="46" t="e">
        <f t="shared" si="34"/>
        <v>#REF!</v>
      </c>
      <c r="X34" s="47" t="e">
        <f t="shared" si="6"/>
        <v>#REF!</v>
      </c>
      <c r="Y34" s="51" t="e">
        <f t="shared" si="35"/>
        <v>#REF!</v>
      </c>
      <c r="Z34" s="39" t="e">
        <f t="shared" si="7"/>
        <v>#REF!</v>
      </c>
      <c r="AA34" s="37" t="e">
        <f t="shared" si="21"/>
        <v>#REF!</v>
      </c>
      <c r="AC34" s="48" t="e">
        <f t="shared" si="22"/>
        <v>#REF!</v>
      </c>
      <c r="AD34" s="44" t="e">
        <f t="shared" si="36"/>
        <v>#REF!</v>
      </c>
      <c r="AE34" s="45" t="e">
        <f t="shared" si="8"/>
        <v>#REF!</v>
      </c>
      <c r="AF34" s="50" t="e">
        <f t="shared" si="37"/>
        <v>#REF!</v>
      </c>
      <c r="AG34" s="35" t="e">
        <f t="shared" si="9"/>
        <v>#REF!</v>
      </c>
      <c r="AH34" s="33" t="e">
        <f t="shared" si="23"/>
        <v>#REF!</v>
      </c>
      <c r="AJ34" s="48" t="e">
        <f t="shared" si="24"/>
        <v>#REF!</v>
      </c>
      <c r="AK34" s="46" t="e">
        <f t="shared" si="38"/>
        <v>#REF!</v>
      </c>
      <c r="AL34" s="47" t="e">
        <f t="shared" si="10"/>
        <v>#REF!</v>
      </c>
      <c r="AM34" s="51" t="e">
        <f t="shared" si="39"/>
        <v>#REF!</v>
      </c>
      <c r="AN34" s="39" t="e">
        <f t="shared" si="11"/>
        <v>#REF!</v>
      </c>
      <c r="AO34" s="37" t="e">
        <f t="shared" si="25"/>
        <v>#REF!</v>
      </c>
      <c r="AQ34" s="48" t="e">
        <f t="shared" si="26"/>
        <v>#REF!</v>
      </c>
      <c r="AR34" s="46" t="e">
        <f t="shared" si="40"/>
        <v>#REF!</v>
      </c>
      <c r="AS34" s="47" t="e">
        <f t="shared" si="12"/>
        <v>#REF!</v>
      </c>
      <c r="AT34" s="51" t="e">
        <f t="shared" si="41"/>
        <v>#REF!</v>
      </c>
      <c r="AU34" s="39" t="e">
        <f t="shared" si="13"/>
        <v>#REF!</v>
      </c>
      <c r="AV34" s="37" t="e">
        <f t="shared" si="27"/>
        <v>#REF!</v>
      </c>
    </row>
    <row r="35" spans="1:48">
      <c r="A35" s="48" t="e">
        <f t="shared" si="14"/>
        <v>#REF!</v>
      </c>
      <c r="B35" s="42" t="e">
        <f t="shared" si="28"/>
        <v>#REF!</v>
      </c>
      <c r="C35" s="43" t="e">
        <f t="shared" si="0"/>
        <v>#REF!</v>
      </c>
      <c r="D35" s="49" t="e">
        <f t="shared" si="29"/>
        <v>#REF!</v>
      </c>
      <c r="E35" s="31" t="e">
        <f t="shared" si="1"/>
        <v>#REF!</v>
      </c>
      <c r="F35" s="29" t="e">
        <f t="shared" si="15"/>
        <v>#REF!</v>
      </c>
      <c r="H35" s="48" t="e">
        <f t="shared" si="16"/>
        <v>#REF!</v>
      </c>
      <c r="I35" s="44" t="e">
        <f t="shared" si="30"/>
        <v>#REF!</v>
      </c>
      <c r="J35" s="45" t="e">
        <f t="shared" si="2"/>
        <v>#REF!</v>
      </c>
      <c r="K35" s="50" t="e">
        <f t="shared" si="31"/>
        <v>#REF!</v>
      </c>
      <c r="L35" s="35" t="e">
        <f t="shared" si="3"/>
        <v>#REF!</v>
      </c>
      <c r="M35" s="33" t="e">
        <f t="shared" si="17"/>
        <v>#REF!</v>
      </c>
      <c r="O35" s="48">
        <f t="shared" si="18"/>
        <v>18</v>
      </c>
      <c r="P35" s="46">
        <f t="shared" si="32"/>
        <v>21</v>
      </c>
      <c r="Q35" s="47">
        <f t="shared" si="4"/>
        <v>21</v>
      </c>
      <c r="R35" s="51">
        <f t="shared" si="33"/>
        <v>18.003</v>
      </c>
      <c r="S35" s="39">
        <f t="shared" si="5"/>
        <v>21</v>
      </c>
      <c r="T35" s="37">
        <f t="shared" si="19"/>
        <v>1</v>
      </c>
      <c r="V35" s="48" t="e">
        <f t="shared" si="20"/>
        <v>#REF!</v>
      </c>
      <c r="W35" s="46" t="e">
        <f t="shared" si="34"/>
        <v>#REF!</v>
      </c>
      <c r="X35" s="47" t="e">
        <f t="shared" si="6"/>
        <v>#REF!</v>
      </c>
      <c r="Y35" s="51" t="e">
        <f t="shared" si="35"/>
        <v>#REF!</v>
      </c>
      <c r="Z35" s="39" t="e">
        <f t="shared" si="7"/>
        <v>#REF!</v>
      </c>
      <c r="AA35" s="37" t="e">
        <f t="shared" si="21"/>
        <v>#REF!</v>
      </c>
      <c r="AC35" s="48" t="e">
        <f t="shared" si="22"/>
        <v>#REF!</v>
      </c>
      <c r="AD35" s="44" t="e">
        <f t="shared" si="36"/>
        <v>#REF!</v>
      </c>
      <c r="AE35" s="45" t="e">
        <f t="shared" si="8"/>
        <v>#REF!</v>
      </c>
      <c r="AF35" s="50" t="e">
        <f t="shared" si="37"/>
        <v>#REF!</v>
      </c>
      <c r="AG35" s="35" t="e">
        <f t="shared" si="9"/>
        <v>#REF!</v>
      </c>
      <c r="AH35" s="33" t="e">
        <f t="shared" si="23"/>
        <v>#REF!</v>
      </c>
      <c r="AJ35" s="48" t="e">
        <f t="shared" si="24"/>
        <v>#REF!</v>
      </c>
      <c r="AK35" s="46" t="e">
        <f t="shared" si="38"/>
        <v>#REF!</v>
      </c>
      <c r="AL35" s="47" t="e">
        <f t="shared" si="10"/>
        <v>#REF!</v>
      </c>
      <c r="AM35" s="51" t="e">
        <f t="shared" si="39"/>
        <v>#REF!</v>
      </c>
      <c r="AN35" s="39" t="e">
        <f t="shared" si="11"/>
        <v>#REF!</v>
      </c>
      <c r="AO35" s="37" t="e">
        <f t="shared" si="25"/>
        <v>#REF!</v>
      </c>
      <c r="AQ35" s="48" t="e">
        <f t="shared" si="26"/>
        <v>#REF!</v>
      </c>
      <c r="AR35" s="46" t="e">
        <f t="shared" si="40"/>
        <v>#REF!</v>
      </c>
      <c r="AS35" s="47" t="e">
        <f t="shared" si="12"/>
        <v>#REF!</v>
      </c>
      <c r="AT35" s="51" t="e">
        <f t="shared" si="41"/>
        <v>#REF!</v>
      </c>
      <c r="AU35" s="39" t="e">
        <f t="shared" si="13"/>
        <v>#REF!</v>
      </c>
      <c r="AV35" s="37" t="e">
        <f t="shared" si="27"/>
        <v>#REF!</v>
      </c>
    </row>
    <row r="36" spans="1:48">
      <c r="A36" s="48" t="e">
        <f t="shared" si="14"/>
        <v>#REF!</v>
      </c>
      <c r="B36" s="42" t="e">
        <f t="shared" si="28"/>
        <v>#REF!</v>
      </c>
      <c r="C36" s="43" t="e">
        <f t="shared" si="0"/>
        <v>#REF!</v>
      </c>
      <c r="D36" s="49" t="e">
        <f t="shared" si="29"/>
        <v>#REF!</v>
      </c>
      <c r="E36" s="31" t="e">
        <f t="shared" si="1"/>
        <v>#REF!</v>
      </c>
      <c r="F36" s="29" t="e">
        <f t="shared" si="15"/>
        <v>#REF!</v>
      </c>
      <c r="H36" s="48" t="e">
        <f t="shared" si="16"/>
        <v>#REF!</v>
      </c>
      <c r="I36" s="44" t="e">
        <f t="shared" si="30"/>
        <v>#REF!</v>
      </c>
      <c r="J36" s="45" t="e">
        <f t="shared" si="2"/>
        <v>#REF!</v>
      </c>
      <c r="K36" s="50" t="e">
        <f t="shared" si="31"/>
        <v>#REF!</v>
      </c>
      <c r="L36" s="35" t="e">
        <f t="shared" si="3"/>
        <v>#REF!</v>
      </c>
      <c r="M36" s="33" t="e">
        <f t="shared" si="17"/>
        <v>#REF!</v>
      </c>
      <c r="O36" s="48" t="str">
        <f t="shared" si="18"/>
        <v/>
      </c>
      <c r="P36" s="46">
        <f t="shared" si="32"/>
        <v>22</v>
      </c>
      <c r="Q36" s="47" t="str">
        <f t="shared" si="4"/>
        <v>Weekend</v>
      </c>
      <c r="R36" s="51">
        <f t="shared" si="33"/>
        <v>18.004000000000001</v>
      </c>
      <c r="S36" s="39" t="str">
        <f t="shared" si="5"/>
        <v/>
      </c>
      <c r="T36" s="37">
        <f t="shared" si="19"/>
        <v>0</v>
      </c>
      <c r="V36" s="48" t="e">
        <f t="shared" si="20"/>
        <v>#REF!</v>
      </c>
      <c r="W36" s="46" t="e">
        <f t="shared" si="34"/>
        <v>#REF!</v>
      </c>
      <c r="X36" s="47" t="e">
        <f t="shared" si="6"/>
        <v>#REF!</v>
      </c>
      <c r="Y36" s="51" t="e">
        <f t="shared" si="35"/>
        <v>#REF!</v>
      </c>
      <c r="Z36" s="39" t="e">
        <f t="shared" si="7"/>
        <v>#REF!</v>
      </c>
      <c r="AA36" s="37" t="e">
        <f t="shared" si="21"/>
        <v>#REF!</v>
      </c>
      <c r="AC36" s="48" t="e">
        <f t="shared" si="22"/>
        <v>#REF!</v>
      </c>
      <c r="AD36" s="44" t="e">
        <f t="shared" si="36"/>
        <v>#REF!</v>
      </c>
      <c r="AE36" s="45" t="e">
        <f t="shared" si="8"/>
        <v>#REF!</v>
      </c>
      <c r="AF36" s="50" t="e">
        <f t="shared" si="37"/>
        <v>#REF!</v>
      </c>
      <c r="AG36" s="35" t="e">
        <f t="shared" si="9"/>
        <v>#REF!</v>
      </c>
      <c r="AH36" s="33" t="e">
        <f t="shared" si="23"/>
        <v>#REF!</v>
      </c>
      <c r="AJ36" s="48" t="e">
        <f t="shared" si="24"/>
        <v>#REF!</v>
      </c>
      <c r="AK36" s="46" t="e">
        <f t="shared" si="38"/>
        <v>#REF!</v>
      </c>
      <c r="AL36" s="47" t="e">
        <f t="shared" si="10"/>
        <v>#REF!</v>
      </c>
      <c r="AM36" s="51" t="e">
        <f t="shared" si="39"/>
        <v>#REF!</v>
      </c>
      <c r="AN36" s="39" t="e">
        <f t="shared" si="11"/>
        <v>#REF!</v>
      </c>
      <c r="AO36" s="37" t="e">
        <f t="shared" si="25"/>
        <v>#REF!</v>
      </c>
      <c r="AQ36" s="48" t="e">
        <f t="shared" si="26"/>
        <v>#REF!</v>
      </c>
      <c r="AR36" s="46" t="e">
        <f t="shared" si="40"/>
        <v>#REF!</v>
      </c>
      <c r="AS36" s="47" t="e">
        <f t="shared" si="12"/>
        <v>#REF!</v>
      </c>
      <c r="AT36" s="51" t="e">
        <f t="shared" si="41"/>
        <v>#REF!</v>
      </c>
      <c r="AU36" s="39" t="e">
        <f t="shared" si="13"/>
        <v>#REF!</v>
      </c>
      <c r="AV36" s="37" t="e">
        <f t="shared" si="27"/>
        <v>#REF!</v>
      </c>
    </row>
    <row r="37" spans="1:48">
      <c r="A37" s="48" t="e">
        <f t="shared" si="14"/>
        <v>#REF!</v>
      </c>
      <c r="B37" s="42" t="e">
        <f t="shared" si="28"/>
        <v>#REF!</v>
      </c>
      <c r="C37" s="43" t="e">
        <f t="shared" si="0"/>
        <v>#REF!</v>
      </c>
      <c r="D37" s="49" t="e">
        <f t="shared" si="29"/>
        <v>#REF!</v>
      </c>
      <c r="E37" s="31" t="e">
        <f t="shared" si="1"/>
        <v>#REF!</v>
      </c>
      <c r="F37" s="29" t="e">
        <f t="shared" si="15"/>
        <v>#REF!</v>
      </c>
      <c r="H37" s="48" t="e">
        <f t="shared" si="16"/>
        <v>#REF!</v>
      </c>
      <c r="I37" s="44" t="e">
        <f t="shared" si="30"/>
        <v>#REF!</v>
      </c>
      <c r="J37" s="45" t="e">
        <f t="shared" si="2"/>
        <v>#REF!</v>
      </c>
      <c r="K37" s="50" t="e">
        <f t="shared" si="31"/>
        <v>#REF!</v>
      </c>
      <c r="L37" s="35" t="e">
        <f t="shared" si="3"/>
        <v>#REF!</v>
      </c>
      <c r="M37" s="33" t="e">
        <f t="shared" si="17"/>
        <v>#REF!</v>
      </c>
      <c r="O37" s="48">
        <f t="shared" si="18"/>
        <v>19</v>
      </c>
      <c r="P37" s="46">
        <f t="shared" si="32"/>
        <v>23</v>
      </c>
      <c r="Q37" s="47">
        <f t="shared" si="4"/>
        <v>23</v>
      </c>
      <c r="R37" s="51">
        <f t="shared" si="33"/>
        <v>19.004000000000001</v>
      </c>
      <c r="S37" s="39">
        <f t="shared" si="5"/>
        <v>23</v>
      </c>
      <c r="T37" s="37">
        <f t="shared" si="19"/>
        <v>1</v>
      </c>
      <c r="V37" s="48" t="e">
        <f t="shared" si="20"/>
        <v>#REF!</v>
      </c>
      <c r="W37" s="46" t="e">
        <f t="shared" si="34"/>
        <v>#REF!</v>
      </c>
      <c r="X37" s="47" t="e">
        <f t="shared" si="6"/>
        <v>#REF!</v>
      </c>
      <c r="Y37" s="51" t="e">
        <f t="shared" si="35"/>
        <v>#REF!</v>
      </c>
      <c r="Z37" s="39" t="e">
        <f t="shared" si="7"/>
        <v>#REF!</v>
      </c>
      <c r="AA37" s="37" t="e">
        <f t="shared" si="21"/>
        <v>#REF!</v>
      </c>
      <c r="AC37" s="48" t="e">
        <f t="shared" si="22"/>
        <v>#REF!</v>
      </c>
      <c r="AD37" s="44" t="e">
        <f t="shared" si="36"/>
        <v>#REF!</v>
      </c>
      <c r="AE37" s="45" t="e">
        <f t="shared" si="8"/>
        <v>#REF!</v>
      </c>
      <c r="AF37" s="50" t="e">
        <f t="shared" si="37"/>
        <v>#REF!</v>
      </c>
      <c r="AG37" s="35" t="e">
        <f t="shared" si="9"/>
        <v>#REF!</v>
      </c>
      <c r="AH37" s="33" t="e">
        <f t="shared" si="23"/>
        <v>#REF!</v>
      </c>
      <c r="AJ37" s="48" t="e">
        <f t="shared" si="24"/>
        <v>#REF!</v>
      </c>
      <c r="AK37" s="46" t="e">
        <f t="shared" si="38"/>
        <v>#REF!</v>
      </c>
      <c r="AL37" s="47" t="e">
        <f t="shared" si="10"/>
        <v>#REF!</v>
      </c>
      <c r="AM37" s="51" t="e">
        <f t="shared" si="39"/>
        <v>#REF!</v>
      </c>
      <c r="AN37" s="39" t="e">
        <f t="shared" si="11"/>
        <v>#REF!</v>
      </c>
      <c r="AO37" s="37" t="e">
        <f t="shared" si="25"/>
        <v>#REF!</v>
      </c>
      <c r="AQ37" s="48" t="e">
        <f t="shared" si="26"/>
        <v>#REF!</v>
      </c>
      <c r="AR37" s="46" t="e">
        <f t="shared" si="40"/>
        <v>#REF!</v>
      </c>
      <c r="AS37" s="47" t="e">
        <f t="shared" si="12"/>
        <v>#REF!</v>
      </c>
      <c r="AT37" s="51" t="e">
        <f t="shared" si="41"/>
        <v>#REF!</v>
      </c>
      <c r="AU37" s="39" t="e">
        <f t="shared" si="13"/>
        <v>#REF!</v>
      </c>
      <c r="AV37" s="37" t="e">
        <f t="shared" si="27"/>
        <v>#REF!</v>
      </c>
    </row>
    <row r="38" spans="1:48">
      <c r="A38" s="48" t="e">
        <f t="shared" si="14"/>
        <v>#REF!</v>
      </c>
      <c r="B38" s="42" t="e">
        <f t="shared" si="28"/>
        <v>#REF!</v>
      </c>
      <c r="C38" s="43" t="e">
        <f t="shared" si="0"/>
        <v>#REF!</v>
      </c>
      <c r="D38" s="49" t="e">
        <f t="shared" si="29"/>
        <v>#REF!</v>
      </c>
      <c r="E38" s="31" t="e">
        <f t="shared" si="1"/>
        <v>#REF!</v>
      </c>
      <c r="F38" s="29" t="e">
        <f t="shared" si="15"/>
        <v>#REF!</v>
      </c>
      <c r="H38" s="48" t="e">
        <f t="shared" si="16"/>
        <v>#REF!</v>
      </c>
      <c r="I38" s="44" t="e">
        <f t="shared" si="30"/>
        <v>#REF!</v>
      </c>
      <c r="J38" s="45" t="e">
        <f t="shared" si="2"/>
        <v>#REF!</v>
      </c>
      <c r="K38" s="50" t="e">
        <f t="shared" si="31"/>
        <v>#REF!</v>
      </c>
      <c r="L38" s="35" t="e">
        <f t="shared" si="3"/>
        <v>#REF!</v>
      </c>
      <c r="M38" s="33" t="e">
        <f t="shared" si="17"/>
        <v>#REF!</v>
      </c>
      <c r="O38" s="48">
        <f t="shared" si="18"/>
        <v>20</v>
      </c>
      <c r="P38" s="46">
        <f t="shared" si="32"/>
        <v>24</v>
      </c>
      <c r="Q38" s="47">
        <f t="shared" si="4"/>
        <v>24</v>
      </c>
      <c r="R38" s="51">
        <f t="shared" si="33"/>
        <v>20.004000000000001</v>
      </c>
      <c r="S38" s="39">
        <f t="shared" si="5"/>
        <v>24</v>
      </c>
      <c r="T38" s="37">
        <f t="shared" si="19"/>
        <v>1</v>
      </c>
      <c r="V38" s="48" t="e">
        <f t="shared" si="20"/>
        <v>#REF!</v>
      </c>
      <c r="W38" s="46" t="e">
        <f t="shared" si="34"/>
        <v>#REF!</v>
      </c>
      <c r="X38" s="47" t="e">
        <f t="shared" si="6"/>
        <v>#REF!</v>
      </c>
      <c r="Y38" s="51" t="e">
        <f t="shared" si="35"/>
        <v>#REF!</v>
      </c>
      <c r="Z38" s="39" t="e">
        <f t="shared" si="7"/>
        <v>#REF!</v>
      </c>
      <c r="AA38" s="37" t="e">
        <f t="shared" si="21"/>
        <v>#REF!</v>
      </c>
      <c r="AC38" s="48" t="e">
        <f t="shared" si="22"/>
        <v>#REF!</v>
      </c>
      <c r="AD38" s="44" t="e">
        <f t="shared" si="36"/>
        <v>#REF!</v>
      </c>
      <c r="AE38" s="45" t="e">
        <f t="shared" si="8"/>
        <v>#REF!</v>
      </c>
      <c r="AF38" s="50" t="e">
        <f t="shared" si="37"/>
        <v>#REF!</v>
      </c>
      <c r="AG38" s="35" t="e">
        <f t="shared" si="9"/>
        <v>#REF!</v>
      </c>
      <c r="AH38" s="33" t="e">
        <f t="shared" si="23"/>
        <v>#REF!</v>
      </c>
      <c r="AJ38" s="48" t="e">
        <f t="shared" si="24"/>
        <v>#REF!</v>
      </c>
      <c r="AK38" s="46" t="e">
        <f t="shared" si="38"/>
        <v>#REF!</v>
      </c>
      <c r="AL38" s="47" t="e">
        <f t="shared" si="10"/>
        <v>#REF!</v>
      </c>
      <c r="AM38" s="51" t="e">
        <f t="shared" si="39"/>
        <v>#REF!</v>
      </c>
      <c r="AN38" s="39" t="e">
        <f t="shared" si="11"/>
        <v>#REF!</v>
      </c>
      <c r="AO38" s="37" t="e">
        <f t="shared" si="25"/>
        <v>#REF!</v>
      </c>
      <c r="AQ38" s="48" t="e">
        <f t="shared" si="26"/>
        <v>#REF!</v>
      </c>
      <c r="AR38" s="46" t="e">
        <f t="shared" si="40"/>
        <v>#REF!</v>
      </c>
      <c r="AS38" s="47" t="e">
        <f t="shared" si="12"/>
        <v>#REF!</v>
      </c>
      <c r="AT38" s="51" t="e">
        <f t="shared" si="41"/>
        <v>#REF!</v>
      </c>
      <c r="AU38" s="39" t="e">
        <f t="shared" si="13"/>
        <v>#REF!</v>
      </c>
      <c r="AV38" s="37" t="e">
        <f t="shared" si="27"/>
        <v>#REF!</v>
      </c>
    </row>
    <row r="39" spans="1:48">
      <c r="A39" s="48" t="e">
        <f t="shared" si="14"/>
        <v>#REF!</v>
      </c>
      <c r="B39" s="42" t="e">
        <f t="shared" si="28"/>
        <v>#REF!</v>
      </c>
      <c r="C39" s="43" t="e">
        <f t="shared" si="0"/>
        <v>#REF!</v>
      </c>
      <c r="D39" s="49" t="e">
        <f t="shared" si="29"/>
        <v>#REF!</v>
      </c>
      <c r="E39" s="31" t="e">
        <f t="shared" si="1"/>
        <v>#REF!</v>
      </c>
      <c r="F39" s="29" t="e">
        <f t="shared" si="15"/>
        <v>#REF!</v>
      </c>
      <c r="H39" s="48" t="e">
        <f t="shared" si="16"/>
        <v>#REF!</v>
      </c>
      <c r="I39" s="44" t="e">
        <f t="shared" si="30"/>
        <v>#REF!</v>
      </c>
      <c r="J39" s="45" t="e">
        <f t="shared" si="2"/>
        <v>#REF!</v>
      </c>
      <c r="K39" s="50" t="e">
        <f t="shared" si="31"/>
        <v>#REF!</v>
      </c>
      <c r="L39" s="35" t="e">
        <f t="shared" si="3"/>
        <v>#REF!</v>
      </c>
      <c r="M39" s="33" t="e">
        <f t="shared" si="17"/>
        <v>#REF!</v>
      </c>
      <c r="O39" s="48">
        <f t="shared" si="18"/>
        <v>21</v>
      </c>
      <c r="P39" s="46">
        <f t="shared" si="32"/>
        <v>25</v>
      </c>
      <c r="Q39" s="47">
        <f t="shared" si="4"/>
        <v>25</v>
      </c>
      <c r="R39" s="51">
        <f t="shared" si="33"/>
        <v>21.004000000000001</v>
      </c>
      <c r="S39" s="39">
        <f t="shared" si="5"/>
        <v>25</v>
      </c>
      <c r="T39" s="37">
        <f t="shared" si="19"/>
        <v>1</v>
      </c>
      <c r="V39" s="48" t="e">
        <f t="shared" si="20"/>
        <v>#REF!</v>
      </c>
      <c r="W39" s="46" t="e">
        <f t="shared" si="34"/>
        <v>#REF!</v>
      </c>
      <c r="X39" s="47" t="e">
        <f t="shared" si="6"/>
        <v>#REF!</v>
      </c>
      <c r="Y39" s="51" t="e">
        <f t="shared" si="35"/>
        <v>#REF!</v>
      </c>
      <c r="Z39" s="39" t="e">
        <f t="shared" si="7"/>
        <v>#REF!</v>
      </c>
      <c r="AA39" s="37" t="e">
        <f t="shared" si="21"/>
        <v>#REF!</v>
      </c>
      <c r="AC39" s="48" t="e">
        <f t="shared" si="22"/>
        <v>#REF!</v>
      </c>
      <c r="AD39" s="44" t="e">
        <f t="shared" si="36"/>
        <v>#REF!</v>
      </c>
      <c r="AE39" s="45" t="e">
        <f t="shared" si="8"/>
        <v>#REF!</v>
      </c>
      <c r="AF39" s="50" t="e">
        <f t="shared" si="37"/>
        <v>#REF!</v>
      </c>
      <c r="AG39" s="35" t="e">
        <f t="shared" si="9"/>
        <v>#REF!</v>
      </c>
      <c r="AH39" s="33" t="e">
        <f t="shared" si="23"/>
        <v>#REF!</v>
      </c>
      <c r="AJ39" s="48" t="e">
        <f t="shared" si="24"/>
        <v>#REF!</v>
      </c>
      <c r="AK39" s="46" t="e">
        <f t="shared" si="38"/>
        <v>#REF!</v>
      </c>
      <c r="AL39" s="47" t="e">
        <f t="shared" si="10"/>
        <v>#REF!</v>
      </c>
      <c r="AM39" s="51" t="e">
        <f t="shared" si="39"/>
        <v>#REF!</v>
      </c>
      <c r="AN39" s="39" t="e">
        <f t="shared" si="11"/>
        <v>#REF!</v>
      </c>
      <c r="AO39" s="37" t="e">
        <f t="shared" si="25"/>
        <v>#REF!</v>
      </c>
      <c r="AQ39" s="48" t="e">
        <f t="shared" si="26"/>
        <v>#REF!</v>
      </c>
      <c r="AR39" s="46" t="e">
        <f t="shared" si="40"/>
        <v>#REF!</v>
      </c>
      <c r="AS39" s="47" t="e">
        <f t="shared" si="12"/>
        <v>#REF!</v>
      </c>
      <c r="AT39" s="51" t="e">
        <f t="shared" si="41"/>
        <v>#REF!</v>
      </c>
      <c r="AU39" s="39" t="e">
        <f t="shared" si="13"/>
        <v>#REF!</v>
      </c>
      <c r="AV39" s="37" t="e">
        <f t="shared" si="27"/>
        <v>#REF!</v>
      </c>
    </row>
    <row r="40" spans="1:48">
      <c r="A40" s="48" t="e">
        <f t="shared" si="14"/>
        <v>#REF!</v>
      </c>
      <c r="B40" s="42" t="e">
        <f t="shared" si="28"/>
        <v>#REF!</v>
      </c>
      <c r="C40" s="43" t="e">
        <f t="shared" si="0"/>
        <v>#REF!</v>
      </c>
      <c r="D40" s="49" t="e">
        <f t="shared" si="29"/>
        <v>#REF!</v>
      </c>
      <c r="E40" s="31" t="e">
        <f t="shared" si="1"/>
        <v>#REF!</v>
      </c>
      <c r="F40" s="29" t="e">
        <f t="shared" si="15"/>
        <v>#REF!</v>
      </c>
      <c r="H40" s="48" t="e">
        <f t="shared" si="16"/>
        <v>#REF!</v>
      </c>
      <c r="I40" s="44" t="e">
        <f t="shared" si="30"/>
        <v>#REF!</v>
      </c>
      <c r="J40" s="45" t="e">
        <f t="shared" si="2"/>
        <v>#REF!</v>
      </c>
      <c r="K40" s="50" t="e">
        <f t="shared" si="31"/>
        <v>#REF!</v>
      </c>
      <c r="L40" s="35" t="e">
        <f t="shared" si="3"/>
        <v>#REF!</v>
      </c>
      <c r="M40" s="33" t="e">
        <f t="shared" si="17"/>
        <v>#REF!</v>
      </c>
      <c r="O40" s="48">
        <f t="shared" si="18"/>
        <v>22</v>
      </c>
      <c r="P40" s="46">
        <f t="shared" si="32"/>
        <v>26</v>
      </c>
      <c r="Q40" s="47">
        <f t="shared" si="4"/>
        <v>26</v>
      </c>
      <c r="R40" s="51">
        <f t="shared" si="33"/>
        <v>22.004000000000001</v>
      </c>
      <c r="S40" s="39">
        <f t="shared" si="5"/>
        <v>26</v>
      </c>
      <c r="T40" s="37">
        <f t="shared" si="19"/>
        <v>1</v>
      </c>
      <c r="V40" s="48" t="e">
        <f t="shared" si="20"/>
        <v>#REF!</v>
      </c>
      <c r="W40" s="46" t="e">
        <f t="shared" si="34"/>
        <v>#REF!</v>
      </c>
      <c r="X40" s="47" t="e">
        <f t="shared" si="6"/>
        <v>#REF!</v>
      </c>
      <c r="Y40" s="51" t="e">
        <f t="shared" si="35"/>
        <v>#REF!</v>
      </c>
      <c r="Z40" s="39" t="e">
        <f t="shared" si="7"/>
        <v>#REF!</v>
      </c>
      <c r="AA40" s="37" t="e">
        <f t="shared" si="21"/>
        <v>#REF!</v>
      </c>
      <c r="AC40" s="48" t="e">
        <f t="shared" si="22"/>
        <v>#REF!</v>
      </c>
      <c r="AD40" s="44" t="e">
        <f t="shared" si="36"/>
        <v>#REF!</v>
      </c>
      <c r="AE40" s="45" t="e">
        <f t="shared" si="8"/>
        <v>#REF!</v>
      </c>
      <c r="AF40" s="50" t="e">
        <f t="shared" si="37"/>
        <v>#REF!</v>
      </c>
      <c r="AG40" s="35" t="e">
        <f t="shared" si="9"/>
        <v>#REF!</v>
      </c>
      <c r="AH40" s="33" t="e">
        <f t="shared" si="23"/>
        <v>#REF!</v>
      </c>
      <c r="AJ40" s="48" t="e">
        <f t="shared" si="24"/>
        <v>#REF!</v>
      </c>
      <c r="AK40" s="46" t="e">
        <f t="shared" si="38"/>
        <v>#REF!</v>
      </c>
      <c r="AL40" s="47" t="e">
        <f t="shared" si="10"/>
        <v>#REF!</v>
      </c>
      <c r="AM40" s="51" t="e">
        <f t="shared" si="39"/>
        <v>#REF!</v>
      </c>
      <c r="AN40" s="39" t="e">
        <f t="shared" si="11"/>
        <v>#REF!</v>
      </c>
      <c r="AO40" s="37" t="e">
        <f t="shared" si="25"/>
        <v>#REF!</v>
      </c>
      <c r="AQ40" s="48" t="e">
        <f t="shared" si="26"/>
        <v>#REF!</v>
      </c>
      <c r="AR40" s="46" t="e">
        <f t="shared" si="40"/>
        <v>#REF!</v>
      </c>
      <c r="AS40" s="47" t="e">
        <f t="shared" si="12"/>
        <v>#REF!</v>
      </c>
      <c r="AT40" s="51" t="e">
        <f t="shared" si="41"/>
        <v>#REF!</v>
      </c>
      <c r="AU40" s="39" t="e">
        <f t="shared" si="13"/>
        <v>#REF!</v>
      </c>
      <c r="AV40" s="37" t="e">
        <f t="shared" si="27"/>
        <v>#REF!</v>
      </c>
    </row>
    <row r="41" spans="1:48">
      <c r="A41" s="48" t="e">
        <f t="shared" si="14"/>
        <v>#REF!</v>
      </c>
      <c r="B41" s="42" t="e">
        <f t="shared" si="28"/>
        <v>#REF!</v>
      </c>
      <c r="C41" s="43" t="e">
        <f t="shared" si="0"/>
        <v>#REF!</v>
      </c>
      <c r="D41" s="49" t="e">
        <f t="shared" si="29"/>
        <v>#REF!</v>
      </c>
      <c r="E41" s="31" t="e">
        <f t="shared" si="1"/>
        <v>#REF!</v>
      </c>
      <c r="F41" s="29" t="e">
        <f t="shared" si="15"/>
        <v>#REF!</v>
      </c>
      <c r="H41" s="48" t="e">
        <f t="shared" si="16"/>
        <v>#REF!</v>
      </c>
      <c r="I41" s="44" t="e">
        <f t="shared" si="30"/>
        <v>#REF!</v>
      </c>
      <c r="J41" s="45" t="e">
        <f t="shared" si="2"/>
        <v>#REF!</v>
      </c>
      <c r="K41" s="50" t="e">
        <f t="shared" si="31"/>
        <v>#REF!</v>
      </c>
      <c r="L41" s="35" t="e">
        <f t="shared" si="3"/>
        <v>#REF!</v>
      </c>
      <c r="M41" s="33" t="e">
        <f t="shared" si="17"/>
        <v>#REF!</v>
      </c>
      <c r="O41" s="48">
        <f t="shared" si="18"/>
        <v>23</v>
      </c>
      <c r="P41" s="46">
        <f t="shared" si="32"/>
        <v>27</v>
      </c>
      <c r="Q41" s="47">
        <f t="shared" si="4"/>
        <v>27</v>
      </c>
      <c r="R41" s="51">
        <f t="shared" si="33"/>
        <v>23.004000000000001</v>
      </c>
      <c r="S41" s="39">
        <f t="shared" si="5"/>
        <v>27</v>
      </c>
      <c r="T41" s="37">
        <f t="shared" si="19"/>
        <v>1</v>
      </c>
      <c r="V41" s="48" t="e">
        <f t="shared" si="20"/>
        <v>#REF!</v>
      </c>
      <c r="W41" s="46" t="e">
        <f t="shared" si="34"/>
        <v>#REF!</v>
      </c>
      <c r="X41" s="47" t="e">
        <f t="shared" si="6"/>
        <v>#REF!</v>
      </c>
      <c r="Y41" s="51" t="e">
        <f t="shared" si="35"/>
        <v>#REF!</v>
      </c>
      <c r="Z41" s="39" t="e">
        <f t="shared" si="7"/>
        <v>#REF!</v>
      </c>
      <c r="AA41" s="37" t="e">
        <f t="shared" si="21"/>
        <v>#REF!</v>
      </c>
      <c r="AC41" s="48" t="e">
        <f t="shared" si="22"/>
        <v>#REF!</v>
      </c>
      <c r="AD41" s="44" t="e">
        <f t="shared" si="36"/>
        <v>#REF!</v>
      </c>
      <c r="AE41" s="45" t="e">
        <f t="shared" si="8"/>
        <v>#REF!</v>
      </c>
      <c r="AF41" s="50" t="e">
        <f t="shared" si="37"/>
        <v>#REF!</v>
      </c>
      <c r="AG41" s="35" t="e">
        <f t="shared" si="9"/>
        <v>#REF!</v>
      </c>
      <c r="AH41" s="33" t="e">
        <f t="shared" si="23"/>
        <v>#REF!</v>
      </c>
      <c r="AJ41" s="48" t="e">
        <f t="shared" si="24"/>
        <v>#REF!</v>
      </c>
      <c r="AK41" s="46" t="e">
        <f t="shared" si="38"/>
        <v>#REF!</v>
      </c>
      <c r="AL41" s="47" t="e">
        <f t="shared" si="10"/>
        <v>#REF!</v>
      </c>
      <c r="AM41" s="51" t="e">
        <f t="shared" si="39"/>
        <v>#REF!</v>
      </c>
      <c r="AN41" s="39" t="e">
        <f t="shared" si="11"/>
        <v>#REF!</v>
      </c>
      <c r="AO41" s="37" t="e">
        <f t="shared" si="25"/>
        <v>#REF!</v>
      </c>
      <c r="AQ41" s="48" t="e">
        <f t="shared" si="26"/>
        <v>#REF!</v>
      </c>
      <c r="AR41" s="46" t="e">
        <f t="shared" si="40"/>
        <v>#REF!</v>
      </c>
      <c r="AS41" s="47" t="e">
        <f t="shared" si="12"/>
        <v>#REF!</v>
      </c>
      <c r="AT41" s="51" t="e">
        <f t="shared" si="41"/>
        <v>#REF!</v>
      </c>
      <c r="AU41" s="39" t="e">
        <f t="shared" si="13"/>
        <v>#REF!</v>
      </c>
      <c r="AV41" s="37" t="e">
        <f t="shared" si="27"/>
        <v>#REF!</v>
      </c>
    </row>
    <row r="42" spans="1:48">
      <c r="A42" s="48" t="e">
        <f t="shared" si="14"/>
        <v>#REF!</v>
      </c>
      <c r="B42" s="42" t="e">
        <f t="shared" si="28"/>
        <v>#REF!</v>
      </c>
      <c r="C42" s="43" t="e">
        <f t="shared" si="0"/>
        <v>#REF!</v>
      </c>
      <c r="D42" s="49" t="e">
        <f t="shared" si="29"/>
        <v>#REF!</v>
      </c>
      <c r="E42" s="31" t="e">
        <f t="shared" si="1"/>
        <v>#REF!</v>
      </c>
      <c r="F42" s="29" t="e">
        <f t="shared" si="15"/>
        <v>#REF!</v>
      </c>
      <c r="H42" s="48" t="e">
        <f t="shared" si="16"/>
        <v>#REF!</v>
      </c>
      <c r="I42" s="44" t="e">
        <f t="shared" si="30"/>
        <v>#REF!</v>
      </c>
      <c r="J42" s="45" t="e">
        <f t="shared" si="2"/>
        <v>#REF!</v>
      </c>
      <c r="K42" s="50" t="e">
        <f t="shared" si="31"/>
        <v>#REF!</v>
      </c>
      <c r="L42" s="35" t="e">
        <f t="shared" si="3"/>
        <v>#REF!</v>
      </c>
      <c r="M42" s="33" t="e">
        <f t="shared" si="17"/>
        <v>#REF!</v>
      </c>
      <c r="O42" s="48">
        <f t="shared" si="18"/>
        <v>24</v>
      </c>
      <c r="P42" s="46">
        <f t="shared" si="32"/>
        <v>28</v>
      </c>
      <c r="Q42" s="47">
        <f t="shared" si="4"/>
        <v>28</v>
      </c>
      <c r="R42" s="51">
        <f t="shared" si="33"/>
        <v>24.004000000000001</v>
      </c>
      <c r="S42" s="39">
        <f t="shared" si="5"/>
        <v>28</v>
      </c>
      <c r="T42" s="37">
        <f t="shared" si="19"/>
        <v>1</v>
      </c>
      <c r="V42" s="48" t="e">
        <f t="shared" si="20"/>
        <v>#REF!</v>
      </c>
      <c r="W42" s="46" t="e">
        <f t="shared" si="34"/>
        <v>#REF!</v>
      </c>
      <c r="X42" s="47" t="e">
        <f t="shared" si="6"/>
        <v>#REF!</v>
      </c>
      <c r="Y42" s="51" t="e">
        <f t="shared" si="35"/>
        <v>#REF!</v>
      </c>
      <c r="Z42" s="39" t="e">
        <f t="shared" si="7"/>
        <v>#REF!</v>
      </c>
      <c r="AA42" s="37" t="e">
        <f t="shared" si="21"/>
        <v>#REF!</v>
      </c>
      <c r="AC42" s="48" t="e">
        <f t="shared" si="22"/>
        <v>#REF!</v>
      </c>
      <c r="AD42" s="44" t="e">
        <f t="shared" si="36"/>
        <v>#REF!</v>
      </c>
      <c r="AE42" s="45" t="e">
        <f t="shared" si="8"/>
        <v>#REF!</v>
      </c>
      <c r="AF42" s="50" t="e">
        <f t="shared" si="37"/>
        <v>#REF!</v>
      </c>
      <c r="AG42" s="35" t="e">
        <f t="shared" si="9"/>
        <v>#REF!</v>
      </c>
      <c r="AH42" s="33" t="e">
        <f t="shared" si="23"/>
        <v>#REF!</v>
      </c>
      <c r="AJ42" s="48" t="e">
        <f t="shared" si="24"/>
        <v>#REF!</v>
      </c>
      <c r="AK42" s="46" t="e">
        <f t="shared" si="38"/>
        <v>#REF!</v>
      </c>
      <c r="AL42" s="47" t="e">
        <f t="shared" si="10"/>
        <v>#REF!</v>
      </c>
      <c r="AM42" s="51" t="e">
        <f t="shared" si="39"/>
        <v>#REF!</v>
      </c>
      <c r="AN42" s="39" t="e">
        <f t="shared" si="11"/>
        <v>#REF!</v>
      </c>
      <c r="AO42" s="37" t="e">
        <f t="shared" si="25"/>
        <v>#REF!</v>
      </c>
      <c r="AQ42" s="48" t="e">
        <f t="shared" si="26"/>
        <v>#REF!</v>
      </c>
      <c r="AR42" s="46" t="e">
        <f t="shared" si="40"/>
        <v>#REF!</v>
      </c>
      <c r="AS42" s="47" t="e">
        <f t="shared" si="12"/>
        <v>#REF!</v>
      </c>
      <c r="AT42" s="51" t="e">
        <f t="shared" si="41"/>
        <v>#REF!</v>
      </c>
      <c r="AU42" s="39" t="e">
        <f t="shared" si="13"/>
        <v>#REF!</v>
      </c>
      <c r="AV42" s="37" t="e">
        <f t="shared" si="27"/>
        <v>#REF!</v>
      </c>
    </row>
    <row r="43" spans="1:48">
      <c r="A43" s="48" t="e">
        <f t="shared" si="14"/>
        <v>#REF!</v>
      </c>
      <c r="B43" s="42" t="e">
        <f t="shared" si="28"/>
        <v>#REF!</v>
      </c>
      <c r="C43" s="43" t="e">
        <f t="shared" si="0"/>
        <v>#REF!</v>
      </c>
      <c r="D43" s="49" t="e">
        <f t="shared" si="29"/>
        <v>#REF!</v>
      </c>
      <c r="E43" s="31" t="e">
        <f t="shared" si="1"/>
        <v>#REF!</v>
      </c>
      <c r="F43" s="29" t="e">
        <f t="shared" si="15"/>
        <v>#REF!</v>
      </c>
      <c r="H43" s="48" t="e">
        <f t="shared" si="16"/>
        <v>#REF!</v>
      </c>
      <c r="I43" s="44" t="e">
        <f t="shared" si="30"/>
        <v>#REF!</v>
      </c>
      <c r="J43" s="45" t="e">
        <f t="shared" si="2"/>
        <v>#REF!</v>
      </c>
      <c r="K43" s="50" t="e">
        <f t="shared" si="31"/>
        <v>#REF!</v>
      </c>
      <c r="L43" s="35" t="e">
        <f t="shared" si="3"/>
        <v>#REF!</v>
      </c>
      <c r="M43" s="33" t="e">
        <f t="shared" si="17"/>
        <v>#REF!</v>
      </c>
      <c r="O43" s="48" t="str">
        <f t="shared" si="18"/>
        <v/>
      </c>
      <c r="P43" s="46">
        <f t="shared" si="32"/>
        <v>29</v>
      </c>
      <c r="Q43" s="47" t="str">
        <f t="shared" si="4"/>
        <v>Weekend</v>
      </c>
      <c r="R43" s="51">
        <f t="shared" si="33"/>
        <v>24.005000000000003</v>
      </c>
      <c r="S43" s="39" t="str">
        <f t="shared" si="5"/>
        <v/>
      </c>
      <c r="T43" s="37">
        <f t="shared" si="19"/>
        <v>0</v>
      </c>
      <c r="V43" s="48" t="e">
        <f t="shared" si="20"/>
        <v>#REF!</v>
      </c>
      <c r="W43" s="46" t="e">
        <f t="shared" si="34"/>
        <v>#REF!</v>
      </c>
      <c r="X43" s="47" t="e">
        <f t="shared" si="6"/>
        <v>#REF!</v>
      </c>
      <c r="Y43" s="51" t="e">
        <f t="shared" si="35"/>
        <v>#REF!</v>
      </c>
      <c r="Z43" s="39" t="e">
        <f t="shared" si="7"/>
        <v>#REF!</v>
      </c>
      <c r="AA43" s="37" t="e">
        <f t="shared" si="21"/>
        <v>#REF!</v>
      </c>
      <c r="AC43" s="48" t="e">
        <f t="shared" si="22"/>
        <v>#REF!</v>
      </c>
      <c r="AD43" s="44" t="e">
        <f t="shared" si="36"/>
        <v>#REF!</v>
      </c>
      <c r="AE43" s="45" t="e">
        <f t="shared" si="8"/>
        <v>#REF!</v>
      </c>
      <c r="AF43" s="50" t="e">
        <f t="shared" si="37"/>
        <v>#REF!</v>
      </c>
      <c r="AG43" s="35" t="e">
        <f t="shared" si="9"/>
        <v>#REF!</v>
      </c>
      <c r="AH43" s="33" t="e">
        <f t="shared" si="23"/>
        <v>#REF!</v>
      </c>
      <c r="AJ43" s="48" t="e">
        <f t="shared" si="24"/>
        <v>#REF!</v>
      </c>
      <c r="AK43" s="46" t="e">
        <f t="shared" si="38"/>
        <v>#REF!</v>
      </c>
      <c r="AL43" s="47" t="e">
        <f t="shared" si="10"/>
        <v>#REF!</v>
      </c>
      <c r="AM43" s="51" t="e">
        <f t="shared" si="39"/>
        <v>#REF!</v>
      </c>
      <c r="AN43" s="39" t="e">
        <f t="shared" si="11"/>
        <v>#REF!</v>
      </c>
      <c r="AO43" s="37" t="e">
        <f t="shared" si="25"/>
        <v>#REF!</v>
      </c>
      <c r="AQ43" s="48" t="e">
        <f t="shared" si="26"/>
        <v>#REF!</v>
      </c>
      <c r="AR43" s="46" t="e">
        <f t="shared" si="40"/>
        <v>#REF!</v>
      </c>
      <c r="AS43" s="47" t="e">
        <f t="shared" si="12"/>
        <v>#REF!</v>
      </c>
      <c r="AT43" s="51" t="e">
        <f t="shared" si="41"/>
        <v>#REF!</v>
      </c>
      <c r="AU43" s="39" t="e">
        <f t="shared" si="13"/>
        <v>#REF!</v>
      </c>
      <c r="AV43" s="37" t="e">
        <f t="shared" si="27"/>
        <v>#REF!</v>
      </c>
    </row>
    <row r="44" spans="1:48">
      <c r="A44" s="48" t="e">
        <f t="shared" si="14"/>
        <v>#REF!</v>
      </c>
      <c r="B44" s="42" t="e">
        <f t="shared" si="28"/>
        <v>#REF!</v>
      </c>
      <c r="C44" s="43" t="e">
        <f t="shared" si="0"/>
        <v>#REF!</v>
      </c>
      <c r="D44" s="49" t="e">
        <f t="shared" si="29"/>
        <v>#REF!</v>
      </c>
      <c r="E44" s="31" t="e">
        <f t="shared" si="1"/>
        <v>#REF!</v>
      </c>
      <c r="F44" s="29" t="e">
        <f t="shared" si="15"/>
        <v>#REF!</v>
      </c>
      <c r="H44" s="48" t="e">
        <f t="shared" si="16"/>
        <v>#REF!</v>
      </c>
      <c r="I44" s="44" t="e">
        <f t="shared" si="30"/>
        <v>#REF!</v>
      </c>
      <c r="J44" s="45" t="e">
        <f t="shared" si="2"/>
        <v>#REF!</v>
      </c>
      <c r="K44" s="50" t="e">
        <f t="shared" si="31"/>
        <v>#REF!</v>
      </c>
      <c r="L44" s="35" t="e">
        <f t="shared" si="3"/>
        <v>#REF!</v>
      </c>
      <c r="M44" s="33" t="e">
        <f t="shared" si="17"/>
        <v>#REF!</v>
      </c>
      <c r="O44" s="48">
        <f t="shared" si="18"/>
        <v>25</v>
      </c>
      <c r="P44" s="46">
        <f t="shared" si="32"/>
        <v>30</v>
      </c>
      <c r="Q44" s="47">
        <f t="shared" si="4"/>
        <v>30</v>
      </c>
      <c r="R44" s="51">
        <f t="shared" si="33"/>
        <v>25.005000000000003</v>
      </c>
      <c r="S44" s="39">
        <f t="shared" si="5"/>
        <v>30</v>
      </c>
      <c r="T44" s="37">
        <f t="shared" si="19"/>
        <v>1</v>
      </c>
      <c r="V44" s="48" t="e">
        <f t="shared" si="20"/>
        <v>#REF!</v>
      </c>
      <c r="W44" s="46" t="e">
        <f t="shared" si="34"/>
        <v>#REF!</v>
      </c>
      <c r="X44" s="47" t="e">
        <f t="shared" si="6"/>
        <v>#REF!</v>
      </c>
      <c r="Y44" s="51" t="e">
        <f t="shared" si="35"/>
        <v>#REF!</v>
      </c>
      <c r="Z44" s="39" t="e">
        <f t="shared" si="7"/>
        <v>#REF!</v>
      </c>
      <c r="AA44" s="37" t="e">
        <f t="shared" si="21"/>
        <v>#REF!</v>
      </c>
      <c r="AC44" s="48" t="e">
        <f t="shared" si="22"/>
        <v>#REF!</v>
      </c>
      <c r="AD44" s="44" t="e">
        <f t="shared" si="36"/>
        <v>#REF!</v>
      </c>
      <c r="AE44" s="45" t="e">
        <f t="shared" si="8"/>
        <v>#REF!</v>
      </c>
      <c r="AF44" s="50" t="e">
        <f t="shared" si="37"/>
        <v>#REF!</v>
      </c>
      <c r="AG44" s="35" t="e">
        <f t="shared" si="9"/>
        <v>#REF!</v>
      </c>
      <c r="AH44" s="33" t="e">
        <f t="shared" si="23"/>
        <v>#REF!</v>
      </c>
      <c r="AJ44" s="48" t="e">
        <f t="shared" si="24"/>
        <v>#REF!</v>
      </c>
      <c r="AK44" s="46" t="e">
        <f t="shared" si="38"/>
        <v>#REF!</v>
      </c>
      <c r="AL44" s="47" t="e">
        <f t="shared" si="10"/>
        <v>#REF!</v>
      </c>
      <c r="AM44" s="51" t="e">
        <f t="shared" si="39"/>
        <v>#REF!</v>
      </c>
      <c r="AN44" s="39" t="e">
        <f t="shared" si="11"/>
        <v>#REF!</v>
      </c>
      <c r="AO44" s="37" t="e">
        <f t="shared" si="25"/>
        <v>#REF!</v>
      </c>
      <c r="AQ44" s="48" t="e">
        <f t="shared" si="26"/>
        <v>#REF!</v>
      </c>
      <c r="AR44" s="46" t="e">
        <f t="shared" si="40"/>
        <v>#REF!</v>
      </c>
      <c r="AS44" s="47" t="e">
        <f t="shared" si="12"/>
        <v>#REF!</v>
      </c>
      <c r="AT44" s="51" t="e">
        <f t="shared" si="41"/>
        <v>#REF!</v>
      </c>
      <c r="AU44" s="39" t="e">
        <f t="shared" si="13"/>
        <v>#REF!</v>
      </c>
      <c r="AV44" s="37" t="e">
        <f t="shared" si="27"/>
        <v>#REF!</v>
      </c>
    </row>
    <row r="45" spans="1:48">
      <c r="A45" s="48" t="e">
        <f t="shared" si="14"/>
        <v>#REF!</v>
      </c>
      <c r="B45" s="42" t="e">
        <f t="shared" si="28"/>
        <v>#REF!</v>
      </c>
      <c r="C45" s="43" t="e">
        <f t="shared" si="0"/>
        <v>#REF!</v>
      </c>
      <c r="D45" s="49" t="e">
        <f t="shared" si="29"/>
        <v>#REF!</v>
      </c>
      <c r="E45" s="31" t="e">
        <f t="shared" si="1"/>
        <v>#REF!</v>
      </c>
      <c r="F45" s="29" t="e">
        <f t="shared" si="15"/>
        <v>#REF!</v>
      </c>
      <c r="H45" s="48" t="e">
        <f t="shared" si="16"/>
        <v>#REF!</v>
      </c>
      <c r="I45" s="44" t="e">
        <f t="shared" si="30"/>
        <v>#REF!</v>
      </c>
      <c r="J45" s="45" t="e">
        <f t="shared" si="2"/>
        <v>#REF!</v>
      </c>
      <c r="K45" s="50" t="e">
        <f t="shared" si="31"/>
        <v>#REF!</v>
      </c>
      <c r="L45" s="35" t="e">
        <f t="shared" si="3"/>
        <v>#REF!</v>
      </c>
      <c r="M45" s="33" t="e">
        <f t="shared" si="17"/>
        <v>#REF!</v>
      </c>
      <c r="O45" s="48">
        <f t="shared" si="18"/>
        <v>26</v>
      </c>
      <c r="P45" s="46">
        <f t="shared" si="32"/>
        <v>31</v>
      </c>
      <c r="Q45" s="47">
        <f t="shared" si="4"/>
        <v>31</v>
      </c>
      <c r="R45" s="51">
        <f t="shared" si="33"/>
        <v>26.005000000000003</v>
      </c>
      <c r="S45" s="39">
        <f t="shared" si="5"/>
        <v>31</v>
      </c>
      <c r="T45" s="37">
        <f t="shared" si="19"/>
        <v>1</v>
      </c>
      <c r="V45" s="48" t="e">
        <f t="shared" si="20"/>
        <v>#REF!</v>
      </c>
      <c r="W45" s="46" t="e">
        <f t="shared" si="34"/>
        <v>#REF!</v>
      </c>
      <c r="X45" s="47" t="e">
        <f t="shared" si="6"/>
        <v>#REF!</v>
      </c>
      <c r="Y45" s="51" t="e">
        <f t="shared" si="35"/>
        <v>#REF!</v>
      </c>
      <c r="Z45" s="39" t="e">
        <f t="shared" si="7"/>
        <v>#REF!</v>
      </c>
      <c r="AA45" s="37" t="e">
        <f t="shared" si="21"/>
        <v>#REF!</v>
      </c>
      <c r="AC45" s="48" t="e">
        <f t="shared" si="22"/>
        <v>#REF!</v>
      </c>
      <c r="AD45" s="44" t="e">
        <f t="shared" si="36"/>
        <v>#REF!</v>
      </c>
      <c r="AE45" s="45" t="e">
        <f t="shared" si="8"/>
        <v>#REF!</v>
      </c>
      <c r="AF45" s="50" t="e">
        <f t="shared" si="37"/>
        <v>#REF!</v>
      </c>
      <c r="AG45" s="35" t="e">
        <f t="shared" si="9"/>
        <v>#REF!</v>
      </c>
      <c r="AH45" s="33" t="e">
        <f t="shared" si="23"/>
        <v>#REF!</v>
      </c>
      <c r="AJ45" s="48" t="e">
        <f t="shared" si="24"/>
        <v>#REF!</v>
      </c>
      <c r="AK45" s="46" t="e">
        <f t="shared" si="38"/>
        <v>#REF!</v>
      </c>
      <c r="AL45" s="47" t="e">
        <f t="shared" si="10"/>
        <v>#REF!</v>
      </c>
      <c r="AM45" s="51" t="e">
        <f t="shared" si="39"/>
        <v>#REF!</v>
      </c>
      <c r="AN45" s="39" t="e">
        <f t="shared" si="11"/>
        <v>#REF!</v>
      </c>
      <c r="AO45" s="37" t="e">
        <f t="shared" si="25"/>
        <v>#REF!</v>
      </c>
      <c r="AQ45" s="48" t="e">
        <f t="shared" si="26"/>
        <v>#REF!</v>
      </c>
      <c r="AR45" s="46" t="e">
        <f t="shared" si="40"/>
        <v>#REF!</v>
      </c>
      <c r="AS45" s="47" t="e">
        <f t="shared" si="12"/>
        <v>#REF!</v>
      </c>
      <c r="AT45" s="51" t="e">
        <f t="shared" si="41"/>
        <v>#REF!</v>
      </c>
      <c r="AU45" s="39" t="e">
        <f t="shared" si="13"/>
        <v>#REF!</v>
      </c>
      <c r="AV45" s="37" t="e">
        <f t="shared" si="27"/>
        <v>#REF!</v>
      </c>
    </row>
    <row r="46" spans="1:48">
      <c r="A46" s="48" t="e">
        <f t="shared" si="14"/>
        <v>#REF!</v>
      </c>
      <c r="B46" s="42" t="e">
        <f t="shared" si="28"/>
        <v>#REF!</v>
      </c>
      <c r="C46" s="43" t="e">
        <f t="shared" si="0"/>
        <v>#REF!</v>
      </c>
      <c r="D46" s="49" t="e">
        <f t="shared" si="29"/>
        <v>#REF!</v>
      </c>
      <c r="E46" s="31" t="e">
        <f t="shared" si="1"/>
        <v>#REF!</v>
      </c>
      <c r="F46" s="29" t="e">
        <f t="shared" si="15"/>
        <v>#REF!</v>
      </c>
      <c r="H46" s="48" t="e">
        <f t="shared" si="16"/>
        <v>#REF!</v>
      </c>
      <c r="I46" s="44" t="e">
        <f t="shared" si="30"/>
        <v>#REF!</v>
      </c>
      <c r="J46" s="45" t="e">
        <f t="shared" si="2"/>
        <v>#REF!</v>
      </c>
      <c r="K46" s="50" t="e">
        <f t="shared" si="31"/>
        <v>#REF!</v>
      </c>
      <c r="L46" s="35" t="e">
        <f t="shared" si="3"/>
        <v>#REF!</v>
      </c>
      <c r="M46" s="33" t="e">
        <f t="shared" si="17"/>
        <v>#REF!</v>
      </c>
      <c r="O46" s="48">
        <f t="shared" si="18"/>
        <v>27</v>
      </c>
      <c r="P46" s="46">
        <f t="shared" si="32"/>
        <v>32</v>
      </c>
      <c r="Q46" s="47">
        <f t="shared" si="4"/>
        <v>32</v>
      </c>
      <c r="R46" s="51">
        <f t="shared" si="33"/>
        <v>27.005000000000003</v>
      </c>
      <c r="S46" s="39">
        <f t="shared" si="5"/>
        <v>32</v>
      </c>
      <c r="T46" s="37">
        <f t="shared" si="19"/>
        <v>1</v>
      </c>
      <c r="V46" s="48" t="e">
        <f t="shared" si="20"/>
        <v>#REF!</v>
      </c>
      <c r="W46" s="46" t="e">
        <f t="shared" si="34"/>
        <v>#REF!</v>
      </c>
      <c r="X46" s="47" t="e">
        <f t="shared" si="6"/>
        <v>#REF!</v>
      </c>
      <c r="Y46" s="51" t="e">
        <f t="shared" si="35"/>
        <v>#REF!</v>
      </c>
      <c r="Z46" s="39" t="e">
        <f t="shared" si="7"/>
        <v>#REF!</v>
      </c>
      <c r="AA46" s="37" t="e">
        <f t="shared" si="21"/>
        <v>#REF!</v>
      </c>
      <c r="AC46" s="48" t="e">
        <f t="shared" si="22"/>
        <v>#REF!</v>
      </c>
      <c r="AD46" s="44" t="e">
        <f t="shared" si="36"/>
        <v>#REF!</v>
      </c>
      <c r="AE46" s="45" t="e">
        <f t="shared" si="8"/>
        <v>#REF!</v>
      </c>
      <c r="AF46" s="50" t="e">
        <f t="shared" si="37"/>
        <v>#REF!</v>
      </c>
      <c r="AG46" s="35" t="e">
        <f t="shared" si="9"/>
        <v>#REF!</v>
      </c>
      <c r="AH46" s="33" t="e">
        <f t="shared" si="23"/>
        <v>#REF!</v>
      </c>
      <c r="AJ46" s="48" t="e">
        <f t="shared" si="24"/>
        <v>#REF!</v>
      </c>
      <c r="AK46" s="46" t="e">
        <f t="shared" si="38"/>
        <v>#REF!</v>
      </c>
      <c r="AL46" s="47" t="e">
        <f t="shared" si="10"/>
        <v>#REF!</v>
      </c>
      <c r="AM46" s="51" t="e">
        <f t="shared" si="39"/>
        <v>#REF!</v>
      </c>
      <c r="AN46" s="39" t="e">
        <f t="shared" si="11"/>
        <v>#REF!</v>
      </c>
      <c r="AO46" s="37" t="e">
        <f t="shared" si="25"/>
        <v>#REF!</v>
      </c>
      <c r="AQ46" s="48" t="e">
        <f t="shared" si="26"/>
        <v>#REF!</v>
      </c>
      <c r="AR46" s="46" t="e">
        <f t="shared" si="40"/>
        <v>#REF!</v>
      </c>
      <c r="AS46" s="47" t="e">
        <f t="shared" si="12"/>
        <v>#REF!</v>
      </c>
      <c r="AT46" s="51" t="e">
        <f t="shared" si="41"/>
        <v>#REF!</v>
      </c>
      <c r="AU46" s="39" t="e">
        <f t="shared" si="13"/>
        <v>#REF!</v>
      </c>
      <c r="AV46" s="37" t="e">
        <f t="shared" si="27"/>
        <v>#REF!</v>
      </c>
    </row>
    <row r="47" spans="1:48">
      <c r="A47" s="48" t="e">
        <f t="shared" si="14"/>
        <v>#REF!</v>
      </c>
      <c r="B47" s="42" t="e">
        <f t="shared" si="28"/>
        <v>#REF!</v>
      </c>
      <c r="C47" s="43" t="e">
        <f t="shared" si="0"/>
        <v>#REF!</v>
      </c>
      <c r="D47" s="49" t="e">
        <f t="shared" si="29"/>
        <v>#REF!</v>
      </c>
      <c r="E47" s="31" t="e">
        <f t="shared" si="1"/>
        <v>#REF!</v>
      </c>
      <c r="F47" s="29" t="e">
        <f t="shared" si="15"/>
        <v>#REF!</v>
      </c>
      <c r="H47" s="48" t="e">
        <f t="shared" si="16"/>
        <v>#REF!</v>
      </c>
      <c r="I47" s="44" t="e">
        <f t="shared" si="30"/>
        <v>#REF!</v>
      </c>
      <c r="J47" s="45" t="e">
        <f t="shared" si="2"/>
        <v>#REF!</v>
      </c>
      <c r="K47" s="50" t="e">
        <f t="shared" si="31"/>
        <v>#REF!</v>
      </c>
      <c r="L47" s="35" t="e">
        <f t="shared" si="3"/>
        <v>#REF!</v>
      </c>
      <c r="M47" s="33" t="e">
        <f t="shared" si="17"/>
        <v>#REF!</v>
      </c>
      <c r="O47" s="48">
        <f t="shared" si="18"/>
        <v>28</v>
      </c>
      <c r="P47" s="46">
        <f t="shared" si="32"/>
        <v>33</v>
      </c>
      <c r="Q47" s="47">
        <f t="shared" si="4"/>
        <v>33</v>
      </c>
      <c r="R47" s="51">
        <f t="shared" si="33"/>
        <v>28.005000000000003</v>
      </c>
      <c r="S47" s="39">
        <f t="shared" si="5"/>
        <v>33</v>
      </c>
      <c r="T47" s="37">
        <f t="shared" si="19"/>
        <v>1</v>
      </c>
      <c r="V47" s="48" t="e">
        <f t="shared" si="20"/>
        <v>#REF!</v>
      </c>
      <c r="W47" s="46" t="e">
        <f t="shared" si="34"/>
        <v>#REF!</v>
      </c>
      <c r="X47" s="47" t="e">
        <f t="shared" si="6"/>
        <v>#REF!</v>
      </c>
      <c r="Y47" s="51" t="e">
        <f t="shared" si="35"/>
        <v>#REF!</v>
      </c>
      <c r="Z47" s="39" t="e">
        <f t="shared" si="7"/>
        <v>#REF!</v>
      </c>
      <c r="AA47" s="37" t="e">
        <f t="shared" si="21"/>
        <v>#REF!</v>
      </c>
      <c r="AC47" s="48" t="e">
        <f t="shared" si="22"/>
        <v>#REF!</v>
      </c>
      <c r="AD47" s="44" t="e">
        <f t="shared" si="36"/>
        <v>#REF!</v>
      </c>
      <c r="AE47" s="45" t="e">
        <f t="shared" si="8"/>
        <v>#REF!</v>
      </c>
      <c r="AF47" s="50" t="e">
        <f t="shared" si="37"/>
        <v>#REF!</v>
      </c>
      <c r="AG47" s="35" t="e">
        <f t="shared" si="9"/>
        <v>#REF!</v>
      </c>
      <c r="AH47" s="33" t="e">
        <f t="shared" si="23"/>
        <v>#REF!</v>
      </c>
      <c r="AJ47" s="48" t="e">
        <f t="shared" si="24"/>
        <v>#REF!</v>
      </c>
      <c r="AK47" s="46" t="e">
        <f t="shared" si="38"/>
        <v>#REF!</v>
      </c>
      <c r="AL47" s="47" t="e">
        <f t="shared" si="10"/>
        <v>#REF!</v>
      </c>
      <c r="AM47" s="51" t="e">
        <f t="shared" si="39"/>
        <v>#REF!</v>
      </c>
      <c r="AN47" s="39" t="e">
        <f t="shared" si="11"/>
        <v>#REF!</v>
      </c>
      <c r="AO47" s="37" t="e">
        <f t="shared" si="25"/>
        <v>#REF!</v>
      </c>
      <c r="AQ47" s="48" t="e">
        <f t="shared" si="26"/>
        <v>#REF!</v>
      </c>
      <c r="AR47" s="46" t="e">
        <f t="shared" si="40"/>
        <v>#REF!</v>
      </c>
      <c r="AS47" s="47" t="e">
        <f t="shared" si="12"/>
        <v>#REF!</v>
      </c>
      <c r="AT47" s="51" t="e">
        <f t="shared" si="41"/>
        <v>#REF!</v>
      </c>
      <c r="AU47" s="39" t="e">
        <f t="shared" si="13"/>
        <v>#REF!</v>
      </c>
      <c r="AV47" s="37" t="e">
        <f t="shared" si="27"/>
        <v>#REF!</v>
      </c>
    </row>
    <row r="48" spans="1:48">
      <c r="A48" s="48" t="e">
        <f t="shared" si="14"/>
        <v>#REF!</v>
      </c>
      <c r="B48" s="42" t="e">
        <f t="shared" si="28"/>
        <v>#REF!</v>
      </c>
      <c r="C48" s="43" t="e">
        <f t="shared" si="0"/>
        <v>#REF!</v>
      </c>
      <c r="D48" s="49" t="e">
        <f t="shared" si="29"/>
        <v>#REF!</v>
      </c>
      <c r="E48" s="31" t="e">
        <f t="shared" si="1"/>
        <v>#REF!</v>
      </c>
      <c r="F48" s="29" t="e">
        <f t="shared" si="15"/>
        <v>#REF!</v>
      </c>
      <c r="H48" s="48" t="e">
        <f t="shared" si="16"/>
        <v>#REF!</v>
      </c>
      <c r="I48" s="44" t="e">
        <f t="shared" si="30"/>
        <v>#REF!</v>
      </c>
      <c r="J48" s="45" t="e">
        <f t="shared" si="2"/>
        <v>#REF!</v>
      </c>
      <c r="K48" s="50" t="e">
        <f t="shared" si="31"/>
        <v>#REF!</v>
      </c>
      <c r="L48" s="35" t="e">
        <f t="shared" si="3"/>
        <v>#REF!</v>
      </c>
      <c r="M48" s="33" t="e">
        <f t="shared" si="17"/>
        <v>#REF!</v>
      </c>
      <c r="O48" s="48">
        <f t="shared" si="18"/>
        <v>29</v>
      </c>
      <c r="P48" s="46">
        <f t="shared" si="32"/>
        <v>34</v>
      </c>
      <c r="Q48" s="47">
        <f t="shared" si="4"/>
        <v>34</v>
      </c>
      <c r="R48" s="51">
        <f t="shared" si="33"/>
        <v>29.005000000000003</v>
      </c>
      <c r="S48" s="39">
        <f t="shared" si="5"/>
        <v>34</v>
      </c>
      <c r="T48" s="37">
        <f t="shared" si="19"/>
        <v>1</v>
      </c>
      <c r="V48" s="48" t="e">
        <f t="shared" si="20"/>
        <v>#REF!</v>
      </c>
      <c r="W48" s="46" t="e">
        <f t="shared" si="34"/>
        <v>#REF!</v>
      </c>
      <c r="X48" s="47" t="e">
        <f t="shared" si="6"/>
        <v>#REF!</v>
      </c>
      <c r="Y48" s="51" t="e">
        <f t="shared" si="35"/>
        <v>#REF!</v>
      </c>
      <c r="Z48" s="39" t="e">
        <f t="shared" si="7"/>
        <v>#REF!</v>
      </c>
      <c r="AA48" s="37" t="e">
        <f t="shared" si="21"/>
        <v>#REF!</v>
      </c>
      <c r="AC48" s="48" t="e">
        <f t="shared" si="22"/>
        <v>#REF!</v>
      </c>
      <c r="AD48" s="44" t="e">
        <f t="shared" si="36"/>
        <v>#REF!</v>
      </c>
      <c r="AE48" s="45" t="e">
        <f t="shared" si="8"/>
        <v>#REF!</v>
      </c>
      <c r="AF48" s="50" t="e">
        <f t="shared" si="37"/>
        <v>#REF!</v>
      </c>
      <c r="AG48" s="35" t="e">
        <f t="shared" si="9"/>
        <v>#REF!</v>
      </c>
      <c r="AH48" s="33" t="e">
        <f t="shared" si="23"/>
        <v>#REF!</v>
      </c>
      <c r="AJ48" s="48" t="e">
        <f t="shared" si="24"/>
        <v>#REF!</v>
      </c>
      <c r="AK48" s="46" t="e">
        <f t="shared" si="38"/>
        <v>#REF!</v>
      </c>
      <c r="AL48" s="47" t="e">
        <f t="shared" si="10"/>
        <v>#REF!</v>
      </c>
      <c r="AM48" s="51" t="e">
        <f t="shared" si="39"/>
        <v>#REF!</v>
      </c>
      <c r="AN48" s="39" t="e">
        <f t="shared" si="11"/>
        <v>#REF!</v>
      </c>
      <c r="AO48" s="37" t="e">
        <f t="shared" si="25"/>
        <v>#REF!</v>
      </c>
      <c r="AQ48" s="48" t="e">
        <f t="shared" si="26"/>
        <v>#REF!</v>
      </c>
      <c r="AR48" s="46" t="e">
        <f t="shared" si="40"/>
        <v>#REF!</v>
      </c>
      <c r="AS48" s="47" t="e">
        <f t="shared" si="12"/>
        <v>#REF!</v>
      </c>
      <c r="AT48" s="51" t="e">
        <f t="shared" si="41"/>
        <v>#REF!</v>
      </c>
      <c r="AU48" s="39" t="e">
        <f t="shared" si="13"/>
        <v>#REF!</v>
      </c>
      <c r="AV48" s="37" t="e">
        <f t="shared" si="27"/>
        <v>#REF!</v>
      </c>
    </row>
    <row r="49" spans="1:48">
      <c r="A49" s="48" t="e">
        <f t="shared" si="14"/>
        <v>#REF!</v>
      </c>
      <c r="B49" s="42" t="e">
        <f t="shared" si="28"/>
        <v>#REF!</v>
      </c>
      <c r="C49" s="43" t="e">
        <f t="shared" si="0"/>
        <v>#REF!</v>
      </c>
      <c r="D49" s="49" t="e">
        <f t="shared" si="29"/>
        <v>#REF!</v>
      </c>
      <c r="E49" s="31" t="e">
        <f t="shared" si="1"/>
        <v>#REF!</v>
      </c>
      <c r="F49" s="29" t="e">
        <f t="shared" si="15"/>
        <v>#REF!</v>
      </c>
      <c r="H49" s="48" t="e">
        <f t="shared" si="16"/>
        <v>#REF!</v>
      </c>
      <c r="I49" s="44" t="e">
        <f t="shared" si="30"/>
        <v>#REF!</v>
      </c>
      <c r="J49" s="45" t="e">
        <f t="shared" si="2"/>
        <v>#REF!</v>
      </c>
      <c r="K49" s="50" t="e">
        <f t="shared" si="31"/>
        <v>#REF!</v>
      </c>
      <c r="L49" s="35" t="e">
        <f t="shared" si="3"/>
        <v>#REF!</v>
      </c>
      <c r="M49" s="33" t="e">
        <f t="shared" si="17"/>
        <v>#REF!</v>
      </c>
      <c r="O49" s="48">
        <f t="shared" si="18"/>
        <v>30</v>
      </c>
      <c r="P49" s="46">
        <f t="shared" si="32"/>
        <v>35</v>
      </c>
      <c r="Q49" s="47">
        <f t="shared" si="4"/>
        <v>35</v>
      </c>
      <c r="R49" s="51">
        <f t="shared" si="33"/>
        <v>30.005000000000003</v>
      </c>
      <c r="S49" s="39">
        <f t="shared" si="5"/>
        <v>35</v>
      </c>
      <c r="T49" s="37">
        <f t="shared" si="19"/>
        <v>1</v>
      </c>
      <c r="V49" s="48" t="e">
        <f t="shared" si="20"/>
        <v>#REF!</v>
      </c>
      <c r="W49" s="46" t="e">
        <f t="shared" si="34"/>
        <v>#REF!</v>
      </c>
      <c r="X49" s="47" t="e">
        <f t="shared" si="6"/>
        <v>#REF!</v>
      </c>
      <c r="Y49" s="51" t="e">
        <f t="shared" si="35"/>
        <v>#REF!</v>
      </c>
      <c r="Z49" s="39" t="e">
        <f t="shared" si="7"/>
        <v>#REF!</v>
      </c>
      <c r="AA49" s="37" t="e">
        <f t="shared" si="21"/>
        <v>#REF!</v>
      </c>
      <c r="AC49" s="48" t="e">
        <f t="shared" si="22"/>
        <v>#REF!</v>
      </c>
      <c r="AD49" s="44" t="e">
        <f t="shared" si="36"/>
        <v>#REF!</v>
      </c>
      <c r="AE49" s="45" t="e">
        <f t="shared" si="8"/>
        <v>#REF!</v>
      </c>
      <c r="AF49" s="50" t="e">
        <f t="shared" si="37"/>
        <v>#REF!</v>
      </c>
      <c r="AG49" s="35" t="e">
        <f t="shared" si="9"/>
        <v>#REF!</v>
      </c>
      <c r="AH49" s="33" t="e">
        <f t="shared" si="23"/>
        <v>#REF!</v>
      </c>
      <c r="AJ49" s="48" t="e">
        <f t="shared" si="24"/>
        <v>#REF!</v>
      </c>
      <c r="AK49" s="46" t="e">
        <f t="shared" si="38"/>
        <v>#REF!</v>
      </c>
      <c r="AL49" s="47" t="e">
        <f t="shared" si="10"/>
        <v>#REF!</v>
      </c>
      <c r="AM49" s="51" t="e">
        <f t="shared" si="39"/>
        <v>#REF!</v>
      </c>
      <c r="AN49" s="39" t="e">
        <f t="shared" si="11"/>
        <v>#REF!</v>
      </c>
      <c r="AO49" s="37" t="e">
        <f t="shared" si="25"/>
        <v>#REF!</v>
      </c>
      <c r="AQ49" s="48" t="e">
        <f t="shared" si="26"/>
        <v>#REF!</v>
      </c>
      <c r="AR49" s="46" t="e">
        <f t="shared" si="40"/>
        <v>#REF!</v>
      </c>
      <c r="AS49" s="47" t="e">
        <f t="shared" si="12"/>
        <v>#REF!</v>
      </c>
      <c r="AT49" s="51" t="e">
        <f t="shared" si="41"/>
        <v>#REF!</v>
      </c>
      <c r="AU49" s="39" t="e">
        <f t="shared" si="13"/>
        <v>#REF!</v>
      </c>
      <c r="AV49" s="37" t="e">
        <f t="shared" si="27"/>
        <v>#REF!</v>
      </c>
    </row>
    <row r="50" spans="1:48">
      <c r="A50" s="48" t="e">
        <f t="shared" si="14"/>
        <v>#REF!</v>
      </c>
      <c r="B50" s="42" t="e">
        <f t="shared" si="28"/>
        <v>#REF!</v>
      </c>
      <c r="C50" s="43" t="e">
        <f t="shared" si="0"/>
        <v>#REF!</v>
      </c>
      <c r="D50" s="49" t="e">
        <f t="shared" si="29"/>
        <v>#REF!</v>
      </c>
      <c r="E50" s="31" t="e">
        <f t="shared" si="1"/>
        <v>#REF!</v>
      </c>
      <c r="F50" s="29" t="e">
        <f t="shared" si="15"/>
        <v>#REF!</v>
      </c>
      <c r="H50" s="48" t="e">
        <f t="shared" si="16"/>
        <v>#REF!</v>
      </c>
      <c r="I50" s="44" t="e">
        <f t="shared" si="30"/>
        <v>#REF!</v>
      </c>
      <c r="J50" s="45" t="e">
        <f t="shared" si="2"/>
        <v>#REF!</v>
      </c>
      <c r="K50" s="50" t="e">
        <f t="shared" si="31"/>
        <v>#REF!</v>
      </c>
      <c r="L50" s="35" t="e">
        <f t="shared" si="3"/>
        <v>#REF!</v>
      </c>
      <c r="M50" s="33" t="e">
        <f t="shared" si="17"/>
        <v>#REF!</v>
      </c>
      <c r="O50" s="48" t="str">
        <f t="shared" si="18"/>
        <v/>
      </c>
      <c r="P50" s="46">
        <f t="shared" si="32"/>
        <v>36</v>
      </c>
      <c r="Q50" s="47" t="str">
        <f t="shared" si="4"/>
        <v>Weekend</v>
      </c>
      <c r="R50" s="51">
        <f t="shared" si="33"/>
        <v>30.006000000000004</v>
      </c>
      <c r="S50" s="39" t="str">
        <f t="shared" si="5"/>
        <v/>
      </c>
      <c r="T50" s="37">
        <f t="shared" si="19"/>
        <v>0</v>
      </c>
      <c r="V50" s="48" t="e">
        <f t="shared" si="20"/>
        <v>#REF!</v>
      </c>
      <c r="W50" s="46" t="e">
        <f t="shared" si="34"/>
        <v>#REF!</v>
      </c>
      <c r="X50" s="47" t="e">
        <f t="shared" si="6"/>
        <v>#REF!</v>
      </c>
      <c r="Y50" s="51" t="e">
        <f t="shared" si="35"/>
        <v>#REF!</v>
      </c>
      <c r="Z50" s="39" t="e">
        <f t="shared" si="7"/>
        <v>#REF!</v>
      </c>
      <c r="AA50" s="37" t="e">
        <f t="shared" si="21"/>
        <v>#REF!</v>
      </c>
      <c r="AC50" s="48" t="e">
        <f t="shared" si="22"/>
        <v>#REF!</v>
      </c>
      <c r="AD50" s="44" t="e">
        <f t="shared" si="36"/>
        <v>#REF!</v>
      </c>
      <c r="AE50" s="45" t="e">
        <f t="shared" si="8"/>
        <v>#REF!</v>
      </c>
      <c r="AF50" s="50" t="e">
        <f t="shared" si="37"/>
        <v>#REF!</v>
      </c>
      <c r="AG50" s="35" t="e">
        <f t="shared" si="9"/>
        <v>#REF!</v>
      </c>
      <c r="AH50" s="33" t="e">
        <f t="shared" si="23"/>
        <v>#REF!</v>
      </c>
      <c r="AJ50" s="48" t="e">
        <f t="shared" si="24"/>
        <v>#REF!</v>
      </c>
      <c r="AK50" s="46" t="e">
        <f t="shared" si="38"/>
        <v>#REF!</v>
      </c>
      <c r="AL50" s="47" t="e">
        <f t="shared" si="10"/>
        <v>#REF!</v>
      </c>
      <c r="AM50" s="51" t="e">
        <f t="shared" si="39"/>
        <v>#REF!</v>
      </c>
      <c r="AN50" s="39" t="e">
        <f t="shared" si="11"/>
        <v>#REF!</v>
      </c>
      <c r="AO50" s="37" t="e">
        <f t="shared" si="25"/>
        <v>#REF!</v>
      </c>
      <c r="AQ50" s="48" t="e">
        <f t="shared" si="26"/>
        <v>#REF!</v>
      </c>
      <c r="AR50" s="46" t="e">
        <f t="shared" si="40"/>
        <v>#REF!</v>
      </c>
      <c r="AS50" s="47" t="e">
        <f t="shared" si="12"/>
        <v>#REF!</v>
      </c>
      <c r="AT50" s="51" t="e">
        <f t="shared" si="41"/>
        <v>#REF!</v>
      </c>
      <c r="AU50" s="39" t="e">
        <f t="shared" si="13"/>
        <v>#REF!</v>
      </c>
      <c r="AV50" s="37" t="e">
        <f t="shared" si="27"/>
        <v>#REF!</v>
      </c>
    </row>
    <row r="51" spans="1:48">
      <c r="A51" s="48" t="e">
        <f t="shared" si="14"/>
        <v>#REF!</v>
      </c>
      <c r="B51" s="42" t="e">
        <f t="shared" si="28"/>
        <v>#REF!</v>
      </c>
      <c r="C51" s="43" t="e">
        <f t="shared" si="0"/>
        <v>#REF!</v>
      </c>
      <c r="D51" s="49" t="e">
        <f t="shared" si="29"/>
        <v>#REF!</v>
      </c>
      <c r="E51" s="31" t="e">
        <f t="shared" si="1"/>
        <v>#REF!</v>
      </c>
      <c r="F51" s="29" t="e">
        <f t="shared" si="15"/>
        <v>#REF!</v>
      </c>
      <c r="H51" s="48" t="e">
        <f t="shared" si="16"/>
        <v>#REF!</v>
      </c>
      <c r="I51" s="44" t="e">
        <f t="shared" si="30"/>
        <v>#REF!</v>
      </c>
      <c r="J51" s="45" t="e">
        <f t="shared" si="2"/>
        <v>#REF!</v>
      </c>
      <c r="K51" s="50" t="e">
        <f t="shared" si="31"/>
        <v>#REF!</v>
      </c>
      <c r="L51" s="35" t="e">
        <f t="shared" si="3"/>
        <v>#REF!</v>
      </c>
      <c r="M51" s="33" t="e">
        <f t="shared" si="17"/>
        <v>#REF!</v>
      </c>
      <c r="O51" s="48">
        <f t="shared" si="18"/>
        <v>31</v>
      </c>
      <c r="P51" s="46">
        <f t="shared" si="32"/>
        <v>37</v>
      </c>
      <c r="Q51" s="47">
        <f t="shared" si="4"/>
        <v>37</v>
      </c>
      <c r="R51" s="51">
        <f t="shared" si="33"/>
        <v>31.006000000000004</v>
      </c>
      <c r="S51" s="39">
        <f t="shared" si="5"/>
        <v>37</v>
      </c>
      <c r="T51" s="37">
        <f t="shared" si="19"/>
        <v>1</v>
      </c>
      <c r="V51" s="48" t="e">
        <f t="shared" si="20"/>
        <v>#REF!</v>
      </c>
      <c r="W51" s="46" t="e">
        <f t="shared" si="34"/>
        <v>#REF!</v>
      </c>
      <c r="X51" s="47" t="e">
        <f t="shared" si="6"/>
        <v>#REF!</v>
      </c>
      <c r="Y51" s="51" t="e">
        <f t="shared" si="35"/>
        <v>#REF!</v>
      </c>
      <c r="Z51" s="39" t="e">
        <f t="shared" si="7"/>
        <v>#REF!</v>
      </c>
      <c r="AA51" s="37" t="e">
        <f t="shared" si="21"/>
        <v>#REF!</v>
      </c>
      <c r="AC51" s="48" t="e">
        <f t="shared" si="22"/>
        <v>#REF!</v>
      </c>
      <c r="AD51" s="44" t="e">
        <f t="shared" si="36"/>
        <v>#REF!</v>
      </c>
      <c r="AE51" s="45" t="e">
        <f t="shared" si="8"/>
        <v>#REF!</v>
      </c>
      <c r="AF51" s="50" t="e">
        <f t="shared" si="37"/>
        <v>#REF!</v>
      </c>
      <c r="AG51" s="35" t="e">
        <f t="shared" si="9"/>
        <v>#REF!</v>
      </c>
      <c r="AH51" s="33" t="e">
        <f t="shared" si="23"/>
        <v>#REF!</v>
      </c>
      <c r="AJ51" s="48" t="e">
        <f t="shared" si="24"/>
        <v>#REF!</v>
      </c>
      <c r="AK51" s="46" t="e">
        <f t="shared" si="38"/>
        <v>#REF!</v>
      </c>
      <c r="AL51" s="47" t="e">
        <f t="shared" si="10"/>
        <v>#REF!</v>
      </c>
      <c r="AM51" s="51" t="e">
        <f t="shared" si="39"/>
        <v>#REF!</v>
      </c>
      <c r="AN51" s="39" t="e">
        <f t="shared" si="11"/>
        <v>#REF!</v>
      </c>
      <c r="AO51" s="37" t="e">
        <f t="shared" si="25"/>
        <v>#REF!</v>
      </c>
      <c r="AQ51" s="48" t="e">
        <f t="shared" si="26"/>
        <v>#REF!</v>
      </c>
      <c r="AR51" s="46" t="e">
        <f t="shared" si="40"/>
        <v>#REF!</v>
      </c>
      <c r="AS51" s="47" t="e">
        <f t="shared" si="12"/>
        <v>#REF!</v>
      </c>
      <c r="AT51" s="51" t="e">
        <f t="shared" si="41"/>
        <v>#REF!</v>
      </c>
      <c r="AU51" s="39" t="e">
        <f t="shared" si="13"/>
        <v>#REF!</v>
      </c>
      <c r="AV51" s="37" t="e">
        <f t="shared" si="27"/>
        <v>#REF!</v>
      </c>
    </row>
    <row r="52" spans="1:48">
      <c r="A52" s="48" t="e">
        <f t="shared" si="14"/>
        <v>#REF!</v>
      </c>
      <c r="B52" s="42" t="e">
        <f t="shared" si="28"/>
        <v>#REF!</v>
      </c>
      <c r="C52" s="43" t="e">
        <f t="shared" si="0"/>
        <v>#REF!</v>
      </c>
      <c r="D52" s="49" t="e">
        <f t="shared" si="29"/>
        <v>#REF!</v>
      </c>
      <c r="E52" s="31" t="e">
        <f t="shared" si="1"/>
        <v>#REF!</v>
      </c>
      <c r="F52" s="29" t="e">
        <f t="shared" si="15"/>
        <v>#REF!</v>
      </c>
      <c r="H52" s="48" t="e">
        <f t="shared" si="16"/>
        <v>#REF!</v>
      </c>
      <c r="I52" s="44" t="e">
        <f t="shared" si="30"/>
        <v>#REF!</v>
      </c>
      <c r="J52" s="45" t="e">
        <f t="shared" si="2"/>
        <v>#REF!</v>
      </c>
      <c r="K52" s="50" t="e">
        <f t="shared" si="31"/>
        <v>#REF!</v>
      </c>
      <c r="L52" s="35" t="e">
        <f t="shared" si="3"/>
        <v>#REF!</v>
      </c>
      <c r="M52" s="33" t="e">
        <f t="shared" si="17"/>
        <v>#REF!</v>
      </c>
      <c r="O52" s="48">
        <f t="shared" si="18"/>
        <v>32</v>
      </c>
      <c r="P52" s="46">
        <f t="shared" si="32"/>
        <v>38</v>
      </c>
      <c r="Q52" s="47">
        <f t="shared" si="4"/>
        <v>38</v>
      </c>
      <c r="R52" s="51">
        <f t="shared" si="33"/>
        <v>32.006</v>
      </c>
      <c r="S52" s="39">
        <f t="shared" si="5"/>
        <v>38</v>
      </c>
      <c r="T52" s="37">
        <f t="shared" si="19"/>
        <v>1</v>
      </c>
      <c r="V52" s="48" t="e">
        <f t="shared" si="20"/>
        <v>#REF!</v>
      </c>
      <c r="W52" s="46" t="e">
        <f t="shared" si="34"/>
        <v>#REF!</v>
      </c>
      <c r="X52" s="47" t="e">
        <f t="shared" si="6"/>
        <v>#REF!</v>
      </c>
      <c r="Y52" s="51" t="e">
        <f t="shared" si="35"/>
        <v>#REF!</v>
      </c>
      <c r="Z52" s="39" t="e">
        <f t="shared" si="7"/>
        <v>#REF!</v>
      </c>
      <c r="AA52" s="37" t="e">
        <f t="shared" si="21"/>
        <v>#REF!</v>
      </c>
      <c r="AC52" s="48" t="e">
        <f t="shared" si="22"/>
        <v>#REF!</v>
      </c>
      <c r="AD52" s="44" t="e">
        <f t="shared" si="36"/>
        <v>#REF!</v>
      </c>
      <c r="AE52" s="45" t="e">
        <f t="shared" si="8"/>
        <v>#REF!</v>
      </c>
      <c r="AF52" s="50" t="e">
        <f t="shared" si="37"/>
        <v>#REF!</v>
      </c>
      <c r="AG52" s="35" t="e">
        <f t="shared" si="9"/>
        <v>#REF!</v>
      </c>
      <c r="AH52" s="33" t="e">
        <f t="shared" si="23"/>
        <v>#REF!</v>
      </c>
      <c r="AJ52" s="48" t="e">
        <f t="shared" si="24"/>
        <v>#REF!</v>
      </c>
      <c r="AK52" s="46" t="e">
        <f t="shared" si="38"/>
        <v>#REF!</v>
      </c>
      <c r="AL52" s="47" t="e">
        <f t="shared" si="10"/>
        <v>#REF!</v>
      </c>
      <c r="AM52" s="51" t="e">
        <f t="shared" si="39"/>
        <v>#REF!</v>
      </c>
      <c r="AN52" s="39" t="e">
        <f t="shared" si="11"/>
        <v>#REF!</v>
      </c>
      <c r="AO52" s="37" t="e">
        <f t="shared" si="25"/>
        <v>#REF!</v>
      </c>
      <c r="AQ52" s="48" t="e">
        <f t="shared" si="26"/>
        <v>#REF!</v>
      </c>
      <c r="AR52" s="46" t="e">
        <f t="shared" si="40"/>
        <v>#REF!</v>
      </c>
      <c r="AS52" s="47" t="e">
        <f t="shared" si="12"/>
        <v>#REF!</v>
      </c>
      <c r="AT52" s="51" t="e">
        <f t="shared" si="41"/>
        <v>#REF!</v>
      </c>
      <c r="AU52" s="39" t="e">
        <f t="shared" si="13"/>
        <v>#REF!</v>
      </c>
      <c r="AV52" s="37" t="e">
        <f t="shared" si="27"/>
        <v>#REF!</v>
      </c>
    </row>
    <row r="53" spans="1:48">
      <c r="A53" s="48" t="e">
        <f t="shared" si="14"/>
        <v>#REF!</v>
      </c>
      <c r="B53" s="42" t="e">
        <f t="shared" si="28"/>
        <v>#REF!</v>
      </c>
      <c r="C53" s="43" t="e">
        <f t="shared" si="0"/>
        <v>#REF!</v>
      </c>
      <c r="D53" s="49" t="e">
        <f t="shared" si="29"/>
        <v>#REF!</v>
      </c>
      <c r="E53" s="31" t="e">
        <f t="shared" si="1"/>
        <v>#REF!</v>
      </c>
      <c r="F53" s="29" t="e">
        <f t="shared" si="15"/>
        <v>#REF!</v>
      </c>
      <c r="H53" s="48" t="e">
        <f t="shared" si="16"/>
        <v>#REF!</v>
      </c>
      <c r="I53" s="44" t="e">
        <f t="shared" si="30"/>
        <v>#REF!</v>
      </c>
      <c r="J53" s="45" t="e">
        <f t="shared" si="2"/>
        <v>#REF!</v>
      </c>
      <c r="K53" s="50" t="e">
        <f t="shared" si="31"/>
        <v>#REF!</v>
      </c>
      <c r="L53" s="35" t="e">
        <f t="shared" si="3"/>
        <v>#REF!</v>
      </c>
      <c r="M53" s="33" t="e">
        <f t="shared" si="17"/>
        <v>#REF!</v>
      </c>
      <c r="O53" s="48">
        <f t="shared" si="18"/>
        <v>33</v>
      </c>
      <c r="P53" s="46">
        <f t="shared" si="32"/>
        <v>39</v>
      </c>
      <c r="Q53" s="47">
        <f t="shared" si="4"/>
        <v>39</v>
      </c>
      <c r="R53" s="51">
        <f t="shared" si="33"/>
        <v>33.006</v>
      </c>
      <c r="S53" s="39">
        <f t="shared" si="5"/>
        <v>39</v>
      </c>
      <c r="T53" s="37">
        <f t="shared" si="19"/>
        <v>1</v>
      </c>
      <c r="V53" s="48" t="e">
        <f t="shared" si="20"/>
        <v>#REF!</v>
      </c>
      <c r="W53" s="46" t="e">
        <f t="shared" si="34"/>
        <v>#REF!</v>
      </c>
      <c r="X53" s="47" t="e">
        <f t="shared" si="6"/>
        <v>#REF!</v>
      </c>
      <c r="Y53" s="51" t="e">
        <f t="shared" si="35"/>
        <v>#REF!</v>
      </c>
      <c r="Z53" s="39" t="e">
        <f t="shared" si="7"/>
        <v>#REF!</v>
      </c>
      <c r="AA53" s="37" t="e">
        <f t="shared" si="21"/>
        <v>#REF!</v>
      </c>
      <c r="AC53" s="48" t="e">
        <f t="shared" si="22"/>
        <v>#REF!</v>
      </c>
      <c r="AD53" s="44" t="e">
        <f t="shared" si="36"/>
        <v>#REF!</v>
      </c>
      <c r="AE53" s="45" t="e">
        <f t="shared" si="8"/>
        <v>#REF!</v>
      </c>
      <c r="AF53" s="50" t="e">
        <f t="shared" si="37"/>
        <v>#REF!</v>
      </c>
      <c r="AG53" s="35" t="e">
        <f t="shared" si="9"/>
        <v>#REF!</v>
      </c>
      <c r="AH53" s="33" t="e">
        <f t="shared" si="23"/>
        <v>#REF!</v>
      </c>
      <c r="AJ53" s="48" t="e">
        <f t="shared" si="24"/>
        <v>#REF!</v>
      </c>
      <c r="AK53" s="46" t="e">
        <f t="shared" si="38"/>
        <v>#REF!</v>
      </c>
      <c r="AL53" s="47" t="e">
        <f t="shared" si="10"/>
        <v>#REF!</v>
      </c>
      <c r="AM53" s="51" t="e">
        <f t="shared" si="39"/>
        <v>#REF!</v>
      </c>
      <c r="AN53" s="39" t="e">
        <f t="shared" si="11"/>
        <v>#REF!</v>
      </c>
      <c r="AO53" s="37" t="e">
        <f t="shared" si="25"/>
        <v>#REF!</v>
      </c>
      <c r="AQ53" s="48" t="e">
        <f t="shared" si="26"/>
        <v>#REF!</v>
      </c>
      <c r="AR53" s="46" t="e">
        <f t="shared" si="40"/>
        <v>#REF!</v>
      </c>
      <c r="AS53" s="47" t="e">
        <f t="shared" si="12"/>
        <v>#REF!</v>
      </c>
      <c r="AT53" s="51" t="e">
        <f t="shared" si="41"/>
        <v>#REF!</v>
      </c>
      <c r="AU53" s="39" t="e">
        <f t="shared" si="13"/>
        <v>#REF!</v>
      </c>
      <c r="AV53" s="37" t="e">
        <f t="shared" si="27"/>
        <v>#REF!</v>
      </c>
    </row>
    <row r="54" spans="1:48">
      <c r="A54" s="48" t="e">
        <f t="shared" si="14"/>
        <v>#REF!</v>
      </c>
      <c r="B54" s="42" t="e">
        <f t="shared" si="28"/>
        <v>#REF!</v>
      </c>
      <c r="C54" s="43" t="e">
        <f t="shared" si="0"/>
        <v>#REF!</v>
      </c>
      <c r="D54" s="49" t="e">
        <f t="shared" si="29"/>
        <v>#REF!</v>
      </c>
      <c r="E54" s="31" t="e">
        <f t="shared" si="1"/>
        <v>#REF!</v>
      </c>
      <c r="F54" s="29" t="e">
        <f t="shared" si="15"/>
        <v>#REF!</v>
      </c>
      <c r="H54" s="48" t="e">
        <f t="shared" si="16"/>
        <v>#REF!</v>
      </c>
      <c r="I54" s="44" t="e">
        <f t="shared" si="30"/>
        <v>#REF!</v>
      </c>
      <c r="J54" s="45" t="e">
        <f t="shared" si="2"/>
        <v>#REF!</v>
      </c>
      <c r="K54" s="50" t="e">
        <f t="shared" si="31"/>
        <v>#REF!</v>
      </c>
      <c r="L54" s="35" t="e">
        <f t="shared" si="3"/>
        <v>#REF!</v>
      </c>
      <c r="M54" s="33" t="e">
        <f t="shared" si="17"/>
        <v>#REF!</v>
      </c>
      <c r="O54" s="48">
        <f t="shared" si="18"/>
        <v>34</v>
      </c>
      <c r="P54" s="46">
        <f t="shared" si="32"/>
        <v>40</v>
      </c>
      <c r="Q54" s="47">
        <f t="shared" si="4"/>
        <v>40</v>
      </c>
      <c r="R54" s="51">
        <f t="shared" si="33"/>
        <v>34.006</v>
      </c>
      <c r="S54" s="39">
        <f t="shared" si="5"/>
        <v>40</v>
      </c>
      <c r="T54" s="37">
        <f t="shared" si="19"/>
        <v>1</v>
      </c>
      <c r="V54" s="48" t="e">
        <f t="shared" si="20"/>
        <v>#REF!</v>
      </c>
      <c r="W54" s="46" t="e">
        <f t="shared" si="34"/>
        <v>#REF!</v>
      </c>
      <c r="X54" s="47" t="e">
        <f t="shared" si="6"/>
        <v>#REF!</v>
      </c>
      <c r="Y54" s="51" t="e">
        <f t="shared" si="35"/>
        <v>#REF!</v>
      </c>
      <c r="Z54" s="39" t="e">
        <f t="shared" si="7"/>
        <v>#REF!</v>
      </c>
      <c r="AA54" s="37" t="e">
        <f t="shared" si="21"/>
        <v>#REF!</v>
      </c>
      <c r="AC54" s="48" t="e">
        <f t="shared" si="22"/>
        <v>#REF!</v>
      </c>
      <c r="AD54" s="44" t="e">
        <f t="shared" si="36"/>
        <v>#REF!</v>
      </c>
      <c r="AE54" s="45" t="e">
        <f t="shared" si="8"/>
        <v>#REF!</v>
      </c>
      <c r="AF54" s="50" t="e">
        <f t="shared" si="37"/>
        <v>#REF!</v>
      </c>
      <c r="AG54" s="35" t="e">
        <f t="shared" si="9"/>
        <v>#REF!</v>
      </c>
      <c r="AH54" s="33" t="e">
        <f t="shared" si="23"/>
        <v>#REF!</v>
      </c>
      <c r="AJ54" s="48" t="e">
        <f t="shared" si="24"/>
        <v>#REF!</v>
      </c>
      <c r="AK54" s="46" t="e">
        <f t="shared" si="38"/>
        <v>#REF!</v>
      </c>
      <c r="AL54" s="47" t="e">
        <f t="shared" si="10"/>
        <v>#REF!</v>
      </c>
      <c r="AM54" s="51" t="e">
        <f t="shared" si="39"/>
        <v>#REF!</v>
      </c>
      <c r="AN54" s="39" t="e">
        <f t="shared" si="11"/>
        <v>#REF!</v>
      </c>
      <c r="AO54" s="37" t="e">
        <f t="shared" si="25"/>
        <v>#REF!</v>
      </c>
      <c r="AQ54" s="48" t="e">
        <f t="shared" si="26"/>
        <v>#REF!</v>
      </c>
      <c r="AR54" s="46" t="e">
        <f t="shared" si="40"/>
        <v>#REF!</v>
      </c>
      <c r="AS54" s="47" t="e">
        <f t="shared" si="12"/>
        <v>#REF!</v>
      </c>
      <c r="AT54" s="51" t="e">
        <f t="shared" si="41"/>
        <v>#REF!</v>
      </c>
      <c r="AU54" s="39" t="e">
        <f t="shared" si="13"/>
        <v>#REF!</v>
      </c>
      <c r="AV54" s="37" t="e">
        <f t="shared" si="27"/>
        <v>#REF!</v>
      </c>
    </row>
    <row r="55" spans="1:48">
      <c r="A55" s="48" t="e">
        <f t="shared" si="14"/>
        <v>#REF!</v>
      </c>
      <c r="B55" s="42" t="e">
        <f t="shared" si="28"/>
        <v>#REF!</v>
      </c>
      <c r="C55" s="43" t="e">
        <f t="shared" si="0"/>
        <v>#REF!</v>
      </c>
      <c r="D55" s="49" t="e">
        <f t="shared" si="29"/>
        <v>#REF!</v>
      </c>
      <c r="E55" s="31" t="e">
        <f t="shared" si="1"/>
        <v>#REF!</v>
      </c>
      <c r="F55" s="29" t="e">
        <f t="shared" si="15"/>
        <v>#REF!</v>
      </c>
      <c r="H55" s="48" t="e">
        <f t="shared" si="16"/>
        <v>#REF!</v>
      </c>
      <c r="I55" s="44" t="e">
        <f t="shared" si="30"/>
        <v>#REF!</v>
      </c>
      <c r="J55" s="45" t="e">
        <f t="shared" si="2"/>
        <v>#REF!</v>
      </c>
      <c r="K55" s="50" t="e">
        <f t="shared" si="31"/>
        <v>#REF!</v>
      </c>
      <c r="L55" s="35" t="e">
        <f t="shared" si="3"/>
        <v>#REF!</v>
      </c>
      <c r="M55" s="33" t="e">
        <f t="shared" si="17"/>
        <v>#REF!</v>
      </c>
      <c r="O55" s="48">
        <f t="shared" si="18"/>
        <v>35</v>
      </c>
      <c r="P55" s="46">
        <f t="shared" si="32"/>
        <v>41</v>
      </c>
      <c r="Q55" s="47">
        <f t="shared" si="4"/>
        <v>41</v>
      </c>
      <c r="R55" s="51">
        <f t="shared" si="33"/>
        <v>35.006</v>
      </c>
      <c r="S55" s="39">
        <f t="shared" si="5"/>
        <v>41</v>
      </c>
      <c r="T55" s="37">
        <f t="shared" si="19"/>
        <v>1</v>
      </c>
      <c r="V55" s="48" t="e">
        <f t="shared" si="20"/>
        <v>#REF!</v>
      </c>
      <c r="W55" s="46" t="e">
        <f t="shared" si="34"/>
        <v>#REF!</v>
      </c>
      <c r="X55" s="47" t="e">
        <f t="shared" si="6"/>
        <v>#REF!</v>
      </c>
      <c r="Y55" s="51" t="e">
        <f t="shared" si="35"/>
        <v>#REF!</v>
      </c>
      <c r="Z55" s="39" t="e">
        <f t="shared" si="7"/>
        <v>#REF!</v>
      </c>
      <c r="AA55" s="37" t="e">
        <f t="shared" si="21"/>
        <v>#REF!</v>
      </c>
      <c r="AC55" s="48" t="e">
        <f t="shared" si="22"/>
        <v>#REF!</v>
      </c>
      <c r="AD55" s="44" t="e">
        <f t="shared" si="36"/>
        <v>#REF!</v>
      </c>
      <c r="AE55" s="45" t="e">
        <f t="shared" si="8"/>
        <v>#REF!</v>
      </c>
      <c r="AF55" s="50" t="e">
        <f t="shared" si="37"/>
        <v>#REF!</v>
      </c>
      <c r="AG55" s="35" t="e">
        <f t="shared" si="9"/>
        <v>#REF!</v>
      </c>
      <c r="AH55" s="33" t="e">
        <f t="shared" si="23"/>
        <v>#REF!</v>
      </c>
      <c r="AJ55" s="48" t="e">
        <f t="shared" si="24"/>
        <v>#REF!</v>
      </c>
      <c r="AK55" s="46" t="e">
        <f t="shared" si="38"/>
        <v>#REF!</v>
      </c>
      <c r="AL55" s="47" t="e">
        <f t="shared" si="10"/>
        <v>#REF!</v>
      </c>
      <c r="AM55" s="51" t="e">
        <f t="shared" si="39"/>
        <v>#REF!</v>
      </c>
      <c r="AN55" s="39" t="e">
        <f t="shared" si="11"/>
        <v>#REF!</v>
      </c>
      <c r="AO55" s="37" t="e">
        <f t="shared" si="25"/>
        <v>#REF!</v>
      </c>
      <c r="AQ55" s="48" t="e">
        <f t="shared" si="26"/>
        <v>#REF!</v>
      </c>
      <c r="AR55" s="46" t="e">
        <f t="shared" si="40"/>
        <v>#REF!</v>
      </c>
      <c r="AS55" s="47" t="e">
        <f t="shared" si="12"/>
        <v>#REF!</v>
      </c>
      <c r="AT55" s="51" t="e">
        <f t="shared" si="41"/>
        <v>#REF!</v>
      </c>
      <c r="AU55" s="39" t="e">
        <f t="shared" si="13"/>
        <v>#REF!</v>
      </c>
      <c r="AV55" s="37" t="e">
        <f t="shared" si="27"/>
        <v>#REF!</v>
      </c>
    </row>
    <row r="56" spans="1:48">
      <c r="A56" s="48" t="e">
        <f t="shared" si="14"/>
        <v>#REF!</v>
      </c>
      <c r="B56" s="42" t="e">
        <f t="shared" si="28"/>
        <v>#REF!</v>
      </c>
      <c r="C56" s="43" t="e">
        <f t="shared" si="0"/>
        <v>#REF!</v>
      </c>
      <c r="D56" s="49" t="e">
        <f t="shared" si="29"/>
        <v>#REF!</v>
      </c>
      <c r="E56" s="31" t="e">
        <f t="shared" si="1"/>
        <v>#REF!</v>
      </c>
      <c r="F56" s="29" t="e">
        <f t="shared" si="15"/>
        <v>#REF!</v>
      </c>
      <c r="H56" s="48" t="e">
        <f t="shared" si="16"/>
        <v>#REF!</v>
      </c>
      <c r="I56" s="44" t="e">
        <f t="shared" si="30"/>
        <v>#REF!</v>
      </c>
      <c r="J56" s="45" t="e">
        <f t="shared" si="2"/>
        <v>#REF!</v>
      </c>
      <c r="K56" s="50" t="e">
        <f t="shared" si="31"/>
        <v>#REF!</v>
      </c>
      <c r="L56" s="35" t="e">
        <f t="shared" si="3"/>
        <v>#REF!</v>
      </c>
      <c r="M56" s="33" t="e">
        <f t="shared" si="17"/>
        <v>#REF!</v>
      </c>
      <c r="O56" s="48">
        <f t="shared" si="18"/>
        <v>36</v>
      </c>
      <c r="P56" s="46">
        <f t="shared" si="32"/>
        <v>42</v>
      </c>
      <c r="Q56" s="47">
        <f t="shared" si="4"/>
        <v>42</v>
      </c>
      <c r="R56" s="51">
        <f t="shared" si="33"/>
        <v>36.006</v>
      </c>
      <c r="S56" s="39">
        <f t="shared" si="5"/>
        <v>42</v>
      </c>
      <c r="T56" s="37">
        <f t="shared" si="19"/>
        <v>1</v>
      </c>
      <c r="V56" s="48" t="e">
        <f t="shared" si="20"/>
        <v>#REF!</v>
      </c>
      <c r="W56" s="46" t="e">
        <f t="shared" si="34"/>
        <v>#REF!</v>
      </c>
      <c r="X56" s="47" t="e">
        <f t="shared" si="6"/>
        <v>#REF!</v>
      </c>
      <c r="Y56" s="51" t="e">
        <f t="shared" si="35"/>
        <v>#REF!</v>
      </c>
      <c r="Z56" s="39" t="e">
        <f t="shared" si="7"/>
        <v>#REF!</v>
      </c>
      <c r="AA56" s="37" t="e">
        <f t="shared" si="21"/>
        <v>#REF!</v>
      </c>
      <c r="AC56" s="48" t="e">
        <f t="shared" si="22"/>
        <v>#REF!</v>
      </c>
      <c r="AD56" s="44" t="e">
        <f t="shared" si="36"/>
        <v>#REF!</v>
      </c>
      <c r="AE56" s="45" t="e">
        <f t="shared" si="8"/>
        <v>#REF!</v>
      </c>
      <c r="AF56" s="50" t="e">
        <f t="shared" si="37"/>
        <v>#REF!</v>
      </c>
      <c r="AG56" s="35" t="e">
        <f t="shared" si="9"/>
        <v>#REF!</v>
      </c>
      <c r="AH56" s="33" t="e">
        <f t="shared" si="23"/>
        <v>#REF!</v>
      </c>
      <c r="AJ56" s="48" t="e">
        <f t="shared" si="24"/>
        <v>#REF!</v>
      </c>
      <c r="AK56" s="46" t="e">
        <f t="shared" si="38"/>
        <v>#REF!</v>
      </c>
      <c r="AL56" s="47" t="e">
        <f t="shared" si="10"/>
        <v>#REF!</v>
      </c>
      <c r="AM56" s="51" t="e">
        <f t="shared" si="39"/>
        <v>#REF!</v>
      </c>
      <c r="AN56" s="39" t="e">
        <f t="shared" si="11"/>
        <v>#REF!</v>
      </c>
      <c r="AO56" s="37" t="e">
        <f t="shared" si="25"/>
        <v>#REF!</v>
      </c>
      <c r="AQ56" s="48" t="e">
        <f t="shared" si="26"/>
        <v>#REF!</v>
      </c>
      <c r="AR56" s="46" t="e">
        <f t="shared" si="40"/>
        <v>#REF!</v>
      </c>
      <c r="AS56" s="47" t="e">
        <f t="shared" si="12"/>
        <v>#REF!</v>
      </c>
      <c r="AT56" s="51" t="e">
        <f t="shared" si="41"/>
        <v>#REF!</v>
      </c>
      <c r="AU56" s="39" t="e">
        <f t="shared" si="13"/>
        <v>#REF!</v>
      </c>
      <c r="AV56" s="37" t="e">
        <f t="shared" si="27"/>
        <v>#REF!</v>
      </c>
    </row>
    <row r="57" spans="1:48">
      <c r="A57" s="48" t="e">
        <f t="shared" si="14"/>
        <v>#REF!</v>
      </c>
      <c r="B57" s="42" t="e">
        <f t="shared" si="28"/>
        <v>#REF!</v>
      </c>
      <c r="C57" s="43" t="e">
        <f t="shared" si="0"/>
        <v>#REF!</v>
      </c>
      <c r="D57" s="49" t="e">
        <f t="shared" si="29"/>
        <v>#REF!</v>
      </c>
      <c r="E57" s="31" t="e">
        <f t="shared" si="1"/>
        <v>#REF!</v>
      </c>
      <c r="F57" s="29" t="e">
        <f t="shared" si="15"/>
        <v>#REF!</v>
      </c>
      <c r="H57" s="48" t="e">
        <f t="shared" si="16"/>
        <v>#REF!</v>
      </c>
      <c r="I57" s="44" t="e">
        <f t="shared" si="30"/>
        <v>#REF!</v>
      </c>
      <c r="J57" s="45" t="e">
        <f t="shared" si="2"/>
        <v>#REF!</v>
      </c>
      <c r="K57" s="50" t="e">
        <f t="shared" si="31"/>
        <v>#REF!</v>
      </c>
      <c r="L57" s="35" t="e">
        <f t="shared" si="3"/>
        <v>#REF!</v>
      </c>
      <c r="M57" s="33" t="e">
        <f t="shared" si="17"/>
        <v>#REF!</v>
      </c>
      <c r="O57" s="48" t="str">
        <f t="shared" si="18"/>
        <v/>
      </c>
      <c r="P57" s="46">
        <f t="shared" si="32"/>
        <v>43</v>
      </c>
      <c r="Q57" s="47" t="str">
        <f t="shared" si="4"/>
        <v>Weekend</v>
      </c>
      <c r="R57" s="51">
        <f t="shared" si="33"/>
        <v>36.006999999999998</v>
      </c>
      <c r="S57" s="39" t="str">
        <f t="shared" si="5"/>
        <v/>
      </c>
      <c r="T57" s="37">
        <f t="shared" si="19"/>
        <v>0</v>
      </c>
      <c r="V57" s="48" t="e">
        <f t="shared" si="20"/>
        <v>#REF!</v>
      </c>
      <c r="W57" s="46" t="e">
        <f t="shared" si="34"/>
        <v>#REF!</v>
      </c>
      <c r="X57" s="47" t="e">
        <f t="shared" si="6"/>
        <v>#REF!</v>
      </c>
      <c r="Y57" s="51" t="e">
        <f t="shared" si="35"/>
        <v>#REF!</v>
      </c>
      <c r="Z57" s="39" t="e">
        <f t="shared" si="7"/>
        <v>#REF!</v>
      </c>
      <c r="AA57" s="37" t="e">
        <f t="shared" si="21"/>
        <v>#REF!</v>
      </c>
      <c r="AC57" s="48" t="e">
        <f t="shared" si="22"/>
        <v>#REF!</v>
      </c>
      <c r="AD57" s="44" t="e">
        <f t="shared" si="36"/>
        <v>#REF!</v>
      </c>
      <c r="AE57" s="45" t="e">
        <f t="shared" si="8"/>
        <v>#REF!</v>
      </c>
      <c r="AF57" s="50" t="e">
        <f t="shared" si="37"/>
        <v>#REF!</v>
      </c>
      <c r="AG57" s="35" t="e">
        <f t="shared" si="9"/>
        <v>#REF!</v>
      </c>
      <c r="AH57" s="33" t="e">
        <f t="shared" si="23"/>
        <v>#REF!</v>
      </c>
      <c r="AJ57" s="48" t="e">
        <f t="shared" si="24"/>
        <v>#REF!</v>
      </c>
      <c r="AK57" s="46" t="e">
        <f t="shared" si="38"/>
        <v>#REF!</v>
      </c>
      <c r="AL57" s="47" t="e">
        <f t="shared" si="10"/>
        <v>#REF!</v>
      </c>
      <c r="AM57" s="51" t="e">
        <f t="shared" si="39"/>
        <v>#REF!</v>
      </c>
      <c r="AN57" s="39" t="e">
        <f t="shared" si="11"/>
        <v>#REF!</v>
      </c>
      <c r="AO57" s="37" t="e">
        <f t="shared" si="25"/>
        <v>#REF!</v>
      </c>
      <c r="AQ57" s="48" t="e">
        <f t="shared" si="26"/>
        <v>#REF!</v>
      </c>
      <c r="AR57" s="46" t="e">
        <f t="shared" si="40"/>
        <v>#REF!</v>
      </c>
      <c r="AS57" s="47" t="e">
        <f t="shared" si="12"/>
        <v>#REF!</v>
      </c>
      <c r="AT57" s="51" t="e">
        <f t="shared" si="41"/>
        <v>#REF!</v>
      </c>
      <c r="AU57" s="39" t="e">
        <f t="shared" si="13"/>
        <v>#REF!</v>
      </c>
      <c r="AV57" s="37" t="e">
        <f t="shared" si="27"/>
        <v>#REF!</v>
      </c>
    </row>
    <row r="58" spans="1:48">
      <c r="A58" s="48" t="e">
        <f t="shared" si="14"/>
        <v>#REF!</v>
      </c>
      <c r="B58" s="42" t="e">
        <f t="shared" si="28"/>
        <v>#REF!</v>
      </c>
      <c r="C58" s="43" t="e">
        <f t="shared" si="0"/>
        <v>#REF!</v>
      </c>
      <c r="D58" s="49" t="e">
        <f t="shared" si="29"/>
        <v>#REF!</v>
      </c>
      <c r="E58" s="31" t="e">
        <f t="shared" si="1"/>
        <v>#REF!</v>
      </c>
      <c r="F58" s="29" t="e">
        <f t="shared" si="15"/>
        <v>#REF!</v>
      </c>
      <c r="H58" s="48" t="e">
        <f t="shared" si="16"/>
        <v>#REF!</v>
      </c>
      <c r="I58" s="44" t="e">
        <f t="shared" si="30"/>
        <v>#REF!</v>
      </c>
      <c r="J58" s="45" t="e">
        <f t="shared" si="2"/>
        <v>#REF!</v>
      </c>
      <c r="K58" s="50" t="e">
        <f t="shared" si="31"/>
        <v>#REF!</v>
      </c>
      <c r="L58" s="35" t="e">
        <f t="shared" si="3"/>
        <v>#REF!</v>
      </c>
      <c r="M58" s="33" t="e">
        <f t="shared" si="17"/>
        <v>#REF!</v>
      </c>
      <c r="O58" s="48">
        <f t="shared" si="18"/>
        <v>37</v>
      </c>
      <c r="P58" s="46">
        <f t="shared" si="32"/>
        <v>44</v>
      </c>
      <c r="Q58" s="47">
        <f t="shared" si="4"/>
        <v>44</v>
      </c>
      <c r="R58" s="51">
        <f t="shared" si="33"/>
        <v>37.006999999999998</v>
      </c>
      <c r="S58" s="39">
        <f t="shared" si="5"/>
        <v>44</v>
      </c>
      <c r="T58" s="37">
        <f t="shared" si="19"/>
        <v>1</v>
      </c>
      <c r="V58" s="48" t="e">
        <f t="shared" si="20"/>
        <v>#REF!</v>
      </c>
      <c r="W58" s="46" t="e">
        <f t="shared" si="34"/>
        <v>#REF!</v>
      </c>
      <c r="X58" s="47" t="e">
        <f t="shared" si="6"/>
        <v>#REF!</v>
      </c>
      <c r="Y58" s="51" t="e">
        <f t="shared" si="35"/>
        <v>#REF!</v>
      </c>
      <c r="Z58" s="39" t="e">
        <f t="shared" si="7"/>
        <v>#REF!</v>
      </c>
      <c r="AA58" s="37" t="e">
        <f t="shared" si="21"/>
        <v>#REF!</v>
      </c>
      <c r="AC58" s="48" t="e">
        <f t="shared" si="22"/>
        <v>#REF!</v>
      </c>
      <c r="AD58" s="44" t="e">
        <f t="shared" si="36"/>
        <v>#REF!</v>
      </c>
      <c r="AE58" s="45" t="e">
        <f t="shared" si="8"/>
        <v>#REF!</v>
      </c>
      <c r="AF58" s="50" t="e">
        <f t="shared" si="37"/>
        <v>#REF!</v>
      </c>
      <c r="AG58" s="35" t="e">
        <f t="shared" si="9"/>
        <v>#REF!</v>
      </c>
      <c r="AH58" s="33" t="e">
        <f t="shared" si="23"/>
        <v>#REF!</v>
      </c>
      <c r="AJ58" s="48" t="e">
        <f t="shared" si="24"/>
        <v>#REF!</v>
      </c>
      <c r="AK58" s="46" t="e">
        <f t="shared" si="38"/>
        <v>#REF!</v>
      </c>
      <c r="AL58" s="47" t="e">
        <f t="shared" si="10"/>
        <v>#REF!</v>
      </c>
      <c r="AM58" s="51" t="e">
        <f t="shared" si="39"/>
        <v>#REF!</v>
      </c>
      <c r="AN58" s="39" t="e">
        <f t="shared" si="11"/>
        <v>#REF!</v>
      </c>
      <c r="AO58" s="37" t="e">
        <f t="shared" si="25"/>
        <v>#REF!</v>
      </c>
      <c r="AQ58" s="48" t="e">
        <f t="shared" si="26"/>
        <v>#REF!</v>
      </c>
      <c r="AR58" s="46" t="e">
        <f t="shared" si="40"/>
        <v>#REF!</v>
      </c>
      <c r="AS58" s="47" t="e">
        <f t="shared" si="12"/>
        <v>#REF!</v>
      </c>
      <c r="AT58" s="51" t="e">
        <f t="shared" si="41"/>
        <v>#REF!</v>
      </c>
      <c r="AU58" s="39" t="e">
        <f t="shared" si="13"/>
        <v>#REF!</v>
      </c>
      <c r="AV58" s="37" t="e">
        <f t="shared" si="27"/>
        <v>#REF!</v>
      </c>
    </row>
    <row r="59" spans="1:48">
      <c r="A59" s="48" t="e">
        <f t="shared" si="14"/>
        <v>#REF!</v>
      </c>
      <c r="B59" s="42" t="e">
        <f t="shared" si="28"/>
        <v>#REF!</v>
      </c>
      <c r="C59" s="43" t="e">
        <f t="shared" si="0"/>
        <v>#REF!</v>
      </c>
      <c r="D59" s="49" t="e">
        <f t="shared" si="29"/>
        <v>#REF!</v>
      </c>
      <c r="E59" s="31" t="e">
        <f t="shared" si="1"/>
        <v>#REF!</v>
      </c>
      <c r="F59" s="29" t="e">
        <f t="shared" si="15"/>
        <v>#REF!</v>
      </c>
      <c r="H59" s="48" t="e">
        <f t="shared" si="16"/>
        <v>#REF!</v>
      </c>
      <c r="I59" s="44" t="e">
        <f t="shared" si="30"/>
        <v>#REF!</v>
      </c>
      <c r="J59" s="45" t="e">
        <f t="shared" si="2"/>
        <v>#REF!</v>
      </c>
      <c r="K59" s="50" t="e">
        <f t="shared" si="31"/>
        <v>#REF!</v>
      </c>
      <c r="L59" s="35" t="e">
        <f t="shared" si="3"/>
        <v>#REF!</v>
      </c>
      <c r="M59" s="33" t="e">
        <f t="shared" si="17"/>
        <v>#REF!</v>
      </c>
      <c r="O59" s="48">
        <f t="shared" si="18"/>
        <v>38</v>
      </c>
      <c r="P59" s="46">
        <f t="shared" si="32"/>
        <v>45</v>
      </c>
      <c r="Q59" s="47">
        <f t="shared" si="4"/>
        <v>45</v>
      </c>
      <c r="R59" s="51">
        <f t="shared" si="33"/>
        <v>38.006999999999998</v>
      </c>
      <c r="S59" s="39">
        <f t="shared" si="5"/>
        <v>45</v>
      </c>
      <c r="T59" s="37">
        <f t="shared" si="19"/>
        <v>1</v>
      </c>
      <c r="V59" s="48" t="e">
        <f t="shared" si="20"/>
        <v>#REF!</v>
      </c>
      <c r="W59" s="46" t="e">
        <f t="shared" si="34"/>
        <v>#REF!</v>
      </c>
      <c r="X59" s="47" t="e">
        <f t="shared" si="6"/>
        <v>#REF!</v>
      </c>
      <c r="Y59" s="51" t="e">
        <f t="shared" si="35"/>
        <v>#REF!</v>
      </c>
      <c r="Z59" s="39" t="e">
        <f t="shared" si="7"/>
        <v>#REF!</v>
      </c>
      <c r="AA59" s="37" t="e">
        <f t="shared" si="21"/>
        <v>#REF!</v>
      </c>
      <c r="AC59" s="48" t="e">
        <f t="shared" si="22"/>
        <v>#REF!</v>
      </c>
      <c r="AD59" s="44" t="e">
        <f t="shared" si="36"/>
        <v>#REF!</v>
      </c>
      <c r="AE59" s="45" t="e">
        <f t="shared" si="8"/>
        <v>#REF!</v>
      </c>
      <c r="AF59" s="50" t="e">
        <f t="shared" si="37"/>
        <v>#REF!</v>
      </c>
      <c r="AG59" s="35" t="e">
        <f t="shared" si="9"/>
        <v>#REF!</v>
      </c>
      <c r="AH59" s="33" t="e">
        <f t="shared" si="23"/>
        <v>#REF!</v>
      </c>
      <c r="AJ59" s="48" t="e">
        <f t="shared" si="24"/>
        <v>#REF!</v>
      </c>
      <c r="AK59" s="46" t="e">
        <f t="shared" si="38"/>
        <v>#REF!</v>
      </c>
      <c r="AL59" s="47" t="e">
        <f t="shared" si="10"/>
        <v>#REF!</v>
      </c>
      <c r="AM59" s="51" t="e">
        <f t="shared" si="39"/>
        <v>#REF!</v>
      </c>
      <c r="AN59" s="39" t="e">
        <f t="shared" si="11"/>
        <v>#REF!</v>
      </c>
      <c r="AO59" s="37" t="e">
        <f t="shared" si="25"/>
        <v>#REF!</v>
      </c>
      <c r="AQ59" s="48" t="e">
        <f t="shared" si="26"/>
        <v>#REF!</v>
      </c>
      <c r="AR59" s="46" t="e">
        <f t="shared" si="40"/>
        <v>#REF!</v>
      </c>
      <c r="AS59" s="47" t="e">
        <f t="shared" si="12"/>
        <v>#REF!</v>
      </c>
      <c r="AT59" s="51" t="e">
        <f t="shared" si="41"/>
        <v>#REF!</v>
      </c>
      <c r="AU59" s="39" t="e">
        <f t="shared" si="13"/>
        <v>#REF!</v>
      </c>
      <c r="AV59" s="37" t="e">
        <f t="shared" si="27"/>
        <v>#REF!</v>
      </c>
    </row>
    <row r="60" spans="1:48">
      <c r="A60" s="48" t="e">
        <f t="shared" si="14"/>
        <v>#REF!</v>
      </c>
      <c r="B60" s="42" t="e">
        <f t="shared" si="28"/>
        <v>#REF!</v>
      </c>
      <c r="C60" s="43" t="e">
        <f t="shared" si="0"/>
        <v>#REF!</v>
      </c>
      <c r="D60" s="49" t="e">
        <f t="shared" si="29"/>
        <v>#REF!</v>
      </c>
      <c r="E60" s="31" t="e">
        <f t="shared" si="1"/>
        <v>#REF!</v>
      </c>
      <c r="F60" s="29" t="e">
        <f t="shared" si="15"/>
        <v>#REF!</v>
      </c>
      <c r="H60" s="48" t="e">
        <f t="shared" si="16"/>
        <v>#REF!</v>
      </c>
      <c r="I60" s="44" t="e">
        <f t="shared" si="30"/>
        <v>#REF!</v>
      </c>
      <c r="J60" s="45" t="e">
        <f t="shared" si="2"/>
        <v>#REF!</v>
      </c>
      <c r="K60" s="50" t="e">
        <f t="shared" si="31"/>
        <v>#REF!</v>
      </c>
      <c r="L60" s="35" t="e">
        <f t="shared" si="3"/>
        <v>#REF!</v>
      </c>
      <c r="M60" s="33" t="e">
        <f t="shared" si="17"/>
        <v>#REF!</v>
      </c>
      <c r="O60" s="48">
        <f t="shared" si="18"/>
        <v>39</v>
      </c>
      <c r="P60" s="46">
        <f t="shared" si="32"/>
        <v>46</v>
      </c>
      <c r="Q60" s="47">
        <f t="shared" si="4"/>
        <v>46</v>
      </c>
      <c r="R60" s="51">
        <f t="shared" si="33"/>
        <v>39.006999999999998</v>
      </c>
      <c r="S60" s="39">
        <f t="shared" si="5"/>
        <v>46</v>
      </c>
      <c r="T60" s="37">
        <f t="shared" si="19"/>
        <v>1</v>
      </c>
      <c r="V60" s="48" t="e">
        <f t="shared" si="20"/>
        <v>#REF!</v>
      </c>
      <c r="W60" s="46" t="e">
        <f t="shared" si="34"/>
        <v>#REF!</v>
      </c>
      <c r="X60" s="47" t="e">
        <f t="shared" si="6"/>
        <v>#REF!</v>
      </c>
      <c r="Y60" s="51" t="e">
        <f t="shared" si="35"/>
        <v>#REF!</v>
      </c>
      <c r="Z60" s="39" t="e">
        <f t="shared" si="7"/>
        <v>#REF!</v>
      </c>
      <c r="AA60" s="37" t="e">
        <f t="shared" si="21"/>
        <v>#REF!</v>
      </c>
      <c r="AC60" s="48" t="e">
        <f t="shared" si="22"/>
        <v>#REF!</v>
      </c>
      <c r="AD60" s="44" t="e">
        <f t="shared" si="36"/>
        <v>#REF!</v>
      </c>
      <c r="AE60" s="45" t="e">
        <f t="shared" si="8"/>
        <v>#REF!</v>
      </c>
      <c r="AF60" s="50" t="e">
        <f t="shared" si="37"/>
        <v>#REF!</v>
      </c>
      <c r="AG60" s="35" t="e">
        <f t="shared" si="9"/>
        <v>#REF!</v>
      </c>
      <c r="AH60" s="33" t="e">
        <f t="shared" si="23"/>
        <v>#REF!</v>
      </c>
      <c r="AJ60" s="48" t="e">
        <f t="shared" si="24"/>
        <v>#REF!</v>
      </c>
      <c r="AK60" s="46" t="e">
        <f t="shared" si="38"/>
        <v>#REF!</v>
      </c>
      <c r="AL60" s="47" t="e">
        <f t="shared" si="10"/>
        <v>#REF!</v>
      </c>
      <c r="AM60" s="51" t="e">
        <f t="shared" si="39"/>
        <v>#REF!</v>
      </c>
      <c r="AN60" s="39" t="e">
        <f t="shared" si="11"/>
        <v>#REF!</v>
      </c>
      <c r="AO60" s="37" t="e">
        <f t="shared" si="25"/>
        <v>#REF!</v>
      </c>
      <c r="AQ60" s="48" t="e">
        <f t="shared" si="26"/>
        <v>#REF!</v>
      </c>
      <c r="AR60" s="46" t="e">
        <f t="shared" si="40"/>
        <v>#REF!</v>
      </c>
      <c r="AS60" s="47" t="e">
        <f t="shared" si="12"/>
        <v>#REF!</v>
      </c>
      <c r="AT60" s="51" t="e">
        <f t="shared" si="41"/>
        <v>#REF!</v>
      </c>
      <c r="AU60" s="39" t="e">
        <f t="shared" si="13"/>
        <v>#REF!</v>
      </c>
      <c r="AV60" s="37" t="e">
        <f t="shared" si="27"/>
        <v>#REF!</v>
      </c>
    </row>
    <row r="61" spans="1:48">
      <c r="A61" s="48" t="e">
        <f t="shared" si="14"/>
        <v>#REF!</v>
      </c>
      <c r="B61" s="42" t="e">
        <f t="shared" si="28"/>
        <v>#REF!</v>
      </c>
      <c r="C61" s="43" t="e">
        <f t="shared" si="0"/>
        <v>#REF!</v>
      </c>
      <c r="D61" s="49" t="e">
        <f t="shared" si="29"/>
        <v>#REF!</v>
      </c>
      <c r="E61" s="31" t="e">
        <f t="shared" si="1"/>
        <v>#REF!</v>
      </c>
      <c r="F61" s="29" t="e">
        <f t="shared" si="15"/>
        <v>#REF!</v>
      </c>
      <c r="H61" s="48" t="e">
        <f t="shared" si="16"/>
        <v>#REF!</v>
      </c>
      <c r="I61" s="44" t="e">
        <f t="shared" si="30"/>
        <v>#REF!</v>
      </c>
      <c r="J61" s="45" t="e">
        <f t="shared" si="2"/>
        <v>#REF!</v>
      </c>
      <c r="K61" s="50" t="e">
        <f t="shared" si="31"/>
        <v>#REF!</v>
      </c>
      <c r="L61" s="35" t="e">
        <f t="shared" si="3"/>
        <v>#REF!</v>
      </c>
      <c r="M61" s="33" t="e">
        <f t="shared" si="17"/>
        <v>#REF!</v>
      </c>
      <c r="O61" s="48">
        <f t="shared" si="18"/>
        <v>40</v>
      </c>
      <c r="P61" s="46">
        <f t="shared" si="32"/>
        <v>47</v>
      </c>
      <c r="Q61" s="47">
        <f t="shared" si="4"/>
        <v>47</v>
      </c>
      <c r="R61" s="51">
        <f t="shared" si="33"/>
        <v>40.006999999999998</v>
      </c>
      <c r="S61" s="39">
        <f t="shared" si="5"/>
        <v>47</v>
      </c>
      <c r="T61" s="37">
        <f t="shared" si="19"/>
        <v>1</v>
      </c>
      <c r="V61" s="48" t="e">
        <f t="shared" si="20"/>
        <v>#REF!</v>
      </c>
      <c r="W61" s="46" t="e">
        <f t="shared" si="34"/>
        <v>#REF!</v>
      </c>
      <c r="X61" s="47" t="e">
        <f t="shared" si="6"/>
        <v>#REF!</v>
      </c>
      <c r="Y61" s="51" t="e">
        <f t="shared" si="35"/>
        <v>#REF!</v>
      </c>
      <c r="Z61" s="39" t="e">
        <f t="shared" si="7"/>
        <v>#REF!</v>
      </c>
      <c r="AA61" s="37" t="e">
        <f t="shared" si="21"/>
        <v>#REF!</v>
      </c>
      <c r="AC61" s="48" t="e">
        <f t="shared" si="22"/>
        <v>#REF!</v>
      </c>
      <c r="AD61" s="44" t="e">
        <f t="shared" si="36"/>
        <v>#REF!</v>
      </c>
      <c r="AE61" s="45" t="e">
        <f t="shared" si="8"/>
        <v>#REF!</v>
      </c>
      <c r="AF61" s="50" t="e">
        <f t="shared" si="37"/>
        <v>#REF!</v>
      </c>
      <c r="AG61" s="35" t="e">
        <f t="shared" si="9"/>
        <v>#REF!</v>
      </c>
      <c r="AH61" s="33" t="e">
        <f t="shared" si="23"/>
        <v>#REF!</v>
      </c>
      <c r="AJ61" s="48" t="e">
        <f t="shared" si="24"/>
        <v>#REF!</v>
      </c>
      <c r="AK61" s="46" t="e">
        <f t="shared" si="38"/>
        <v>#REF!</v>
      </c>
      <c r="AL61" s="47" t="e">
        <f t="shared" si="10"/>
        <v>#REF!</v>
      </c>
      <c r="AM61" s="51" t="e">
        <f t="shared" si="39"/>
        <v>#REF!</v>
      </c>
      <c r="AN61" s="39" t="e">
        <f t="shared" si="11"/>
        <v>#REF!</v>
      </c>
      <c r="AO61" s="37" t="e">
        <f t="shared" si="25"/>
        <v>#REF!</v>
      </c>
      <c r="AQ61" s="48" t="e">
        <f t="shared" si="26"/>
        <v>#REF!</v>
      </c>
      <c r="AR61" s="46" t="e">
        <f t="shared" si="40"/>
        <v>#REF!</v>
      </c>
      <c r="AS61" s="47" t="e">
        <f t="shared" si="12"/>
        <v>#REF!</v>
      </c>
      <c r="AT61" s="51" t="e">
        <f t="shared" si="41"/>
        <v>#REF!</v>
      </c>
      <c r="AU61" s="39" t="e">
        <f t="shared" si="13"/>
        <v>#REF!</v>
      </c>
      <c r="AV61" s="37" t="e">
        <f t="shared" si="27"/>
        <v>#REF!</v>
      </c>
    </row>
    <row r="62" spans="1:48">
      <c r="A62" s="48" t="e">
        <f t="shared" si="14"/>
        <v>#REF!</v>
      </c>
      <c r="B62" s="42" t="e">
        <f t="shared" si="28"/>
        <v>#REF!</v>
      </c>
      <c r="C62" s="43" t="e">
        <f t="shared" si="0"/>
        <v>#REF!</v>
      </c>
      <c r="D62" s="49" t="e">
        <f t="shared" si="29"/>
        <v>#REF!</v>
      </c>
      <c r="E62" s="31" t="e">
        <f t="shared" si="1"/>
        <v>#REF!</v>
      </c>
      <c r="F62" s="29" t="e">
        <f t="shared" si="15"/>
        <v>#REF!</v>
      </c>
      <c r="H62" s="48" t="e">
        <f t="shared" si="16"/>
        <v>#REF!</v>
      </c>
      <c r="I62" s="44" t="e">
        <f t="shared" si="30"/>
        <v>#REF!</v>
      </c>
      <c r="J62" s="45" t="e">
        <f t="shared" si="2"/>
        <v>#REF!</v>
      </c>
      <c r="K62" s="50" t="e">
        <f t="shared" si="31"/>
        <v>#REF!</v>
      </c>
      <c r="L62" s="35" t="e">
        <f t="shared" si="3"/>
        <v>#REF!</v>
      </c>
      <c r="M62" s="33" t="e">
        <f t="shared" si="17"/>
        <v>#REF!</v>
      </c>
      <c r="O62" s="48">
        <f t="shared" si="18"/>
        <v>41</v>
      </c>
      <c r="P62" s="46">
        <f t="shared" si="32"/>
        <v>48</v>
      </c>
      <c r="Q62" s="47">
        <f t="shared" si="4"/>
        <v>48</v>
      </c>
      <c r="R62" s="51">
        <f t="shared" si="33"/>
        <v>41.006999999999998</v>
      </c>
      <c r="S62" s="39">
        <f t="shared" si="5"/>
        <v>48</v>
      </c>
      <c r="T62" s="37">
        <f t="shared" si="19"/>
        <v>1</v>
      </c>
      <c r="V62" s="48" t="e">
        <f t="shared" si="20"/>
        <v>#REF!</v>
      </c>
      <c r="W62" s="46" t="e">
        <f t="shared" si="34"/>
        <v>#REF!</v>
      </c>
      <c r="X62" s="47" t="e">
        <f t="shared" si="6"/>
        <v>#REF!</v>
      </c>
      <c r="Y62" s="51" t="e">
        <f t="shared" si="35"/>
        <v>#REF!</v>
      </c>
      <c r="Z62" s="39" t="e">
        <f t="shared" si="7"/>
        <v>#REF!</v>
      </c>
      <c r="AA62" s="37" t="e">
        <f t="shared" si="21"/>
        <v>#REF!</v>
      </c>
      <c r="AC62" s="48" t="e">
        <f t="shared" si="22"/>
        <v>#REF!</v>
      </c>
      <c r="AD62" s="44" t="e">
        <f t="shared" si="36"/>
        <v>#REF!</v>
      </c>
      <c r="AE62" s="45" t="e">
        <f t="shared" si="8"/>
        <v>#REF!</v>
      </c>
      <c r="AF62" s="50" t="e">
        <f t="shared" si="37"/>
        <v>#REF!</v>
      </c>
      <c r="AG62" s="35" t="e">
        <f t="shared" si="9"/>
        <v>#REF!</v>
      </c>
      <c r="AH62" s="33" t="e">
        <f t="shared" si="23"/>
        <v>#REF!</v>
      </c>
      <c r="AJ62" s="48" t="e">
        <f t="shared" si="24"/>
        <v>#REF!</v>
      </c>
      <c r="AK62" s="46" t="e">
        <f t="shared" si="38"/>
        <v>#REF!</v>
      </c>
      <c r="AL62" s="47" t="e">
        <f t="shared" si="10"/>
        <v>#REF!</v>
      </c>
      <c r="AM62" s="51" t="e">
        <f t="shared" si="39"/>
        <v>#REF!</v>
      </c>
      <c r="AN62" s="39" t="e">
        <f t="shared" si="11"/>
        <v>#REF!</v>
      </c>
      <c r="AO62" s="37" t="e">
        <f t="shared" si="25"/>
        <v>#REF!</v>
      </c>
      <c r="AQ62" s="48" t="e">
        <f t="shared" si="26"/>
        <v>#REF!</v>
      </c>
      <c r="AR62" s="46" t="e">
        <f t="shared" si="40"/>
        <v>#REF!</v>
      </c>
      <c r="AS62" s="47" t="e">
        <f t="shared" si="12"/>
        <v>#REF!</v>
      </c>
      <c r="AT62" s="51" t="e">
        <f t="shared" si="41"/>
        <v>#REF!</v>
      </c>
      <c r="AU62" s="39" t="e">
        <f t="shared" si="13"/>
        <v>#REF!</v>
      </c>
      <c r="AV62" s="37" t="e">
        <f t="shared" si="27"/>
        <v>#REF!</v>
      </c>
    </row>
    <row r="63" spans="1:48">
      <c r="A63" s="48" t="e">
        <f t="shared" si="14"/>
        <v>#REF!</v>
      </c>
      <c r="B63" s="42" t="e">
        <f t="shared" si="28"/>
        <v>#REF!</v>
      </c>
      <c r="C63" s="43" t="e">
        <f t="shared" si="0"/>
        <v>#REF!</v>
      </c>
      <c r="D63" s="49" t="e">
        <f t="shared" si="29"/>
        <v>#REF!</v>
      </c>
      <c r="E63" s="31" t="e">
        <f t="shared" si="1"/>
        <v>#REF!</v>
      </c>
      <c r="F63" s="29" t="e">
        <f t="shared" si="15"/>
        <v>#REF!</v>
      </c>
      <c r="H63" s="48" t="e">
        <f t="shared" si="16"/>
        <v>#REF!</v>
      </c>
      <c r="I63" s="44" t="e">
        <f t="shared" si="30"/>
        <v>#REF!</v>
      </c>
      <c r="J63" s="45" t="e">
        <f t="shared" si="2"/>
        <v>#REF!</v>
      </c>
      <c r="K63" s="50" t="e">
        <f t="shared" si="31"/>
        <v>#REF!</v>
      </c>
      <c r="L63" s="35" t="e">
        <f t="shared" si="3"/>
        <v>#REF!</v>
      </c>
      <c r="M63" s="33" t="e">
        <f t="shared" si="17"/>
        <v>#REF!</v>
      </c>
      <c r="O63" s="48">
        <f t="shared" si="18"/>
        <v>42</v>
      </c>
      <c r="P63" s="46">
        <f t="shared" si="32"/>
        <v>49</v>
      </c>
      <c r="Q63" s="47">
        <f t="shared" si="4"/>
        <v>49</v>
      </c>
      <c r="R63" s="51">
        <f t="shared" si="33"/>
        <v>42.006999999999998</v>
      </c>
      <c r="S63" s="39">
        <f t="shared" si="5"/>
        <v>49</v>
      </c>
      <c r="T63" s="37">
        <f t="shared" si="19"/>
        <v>1</v>
      </c>
      <c r="V63" s="48" t="e">
        <f t="shared" si="20"/>
        <v>#REF!</v>
      </c>
      <c r="W63" s="46" t="e">
        <f t="shared" si="34"/>
        <v>#REF!</v>
      </c>
      <c r="X63" s="47" t="e">
        <f t="shared" si="6"/>
        <v>#REF!</v>
      </c>
      <c r="Y63" s="51" t="e">
        <f t="shared" si="35"/>
        <v>#REF!</v>
      </c>
      <c r="Z63" s="39" t="e">
        <f t="shared" si="7"/>
        <v>#REF!</v>
      </c>
      <c r="AA63" s="37" t="e">
        <f t="shared" si="21"/>
        <v>#REF!</v>
      </c>
      <c r="AC63" s="48" t="e">
        <f t="shared" si="22"/>
        <v>#REF!</v>
      </c>
      <c r="AD63" s="44" t="e">
        <f t="shared" si="36"/>
        <v>#REF!</v>
      </c>
      <c r="AE63" s="45" t="e">
        <f t="shared" si="8"/>
        <v>#REF!</v>
      </c>
      <c r="AF63" s="50" t="e">
        <f t="shared" si="37"/>
        <v>#REF!</v>
      </c>
      <c r="AG63" s="35" t="e">
        <f t="shared" si="9"/>
        <v>#REF!</v>
      </c>
      <c r="AH63" s="33" t="e">
        <f t="shared" si="23"/>
        <v>#REF!</v>
      </c>
      <c r="AJ63" s="48" t="e">
        <f t="shared" si="24"/>
        <v>#REF!</v>
      </c>
      <c r="AK63" s="46" t="e">
        <f t="shared" si="38"/>
        <v>#REF!</v>
      </c>
      <c r="AL63" s="47" t="e">
        <f t="shared" si="10"/>
        <v>#REF!</v>
      </c>
      <c r="AM63" s="51" t="e">
        <f t="shared" si="39"/>
        <v>#REF!</v>
      </c>
      <c r="AN63" s="39" t="e">
        <f t="shared" si="11"/>
        <v>#REF!</v>
      </c>
      <c r="AO63" s="37" t="e">
        <f t="shared" si="25"/>
        <v>#REF!</v>
      </c>
      <c r="AQ63" s="48" t="e">
        <f t="shared" si="26"/>
        <v>#REF!</v>
      </c>
      <c r="AR63" s="46" t="e">
        <f t="shared" si="40"/>
        <v>#REF!</v>
      </c>
      <c r="AS63" s="47" t="e">
        <f t="shared" si="12"/>
        <v>#REF!</v>
      </c>
      <c r="AT63" s="51" t="e">
        <f t="shared" si="41"/>
        <v>#REF!</v>
      </c>
      <c r="AU63" s="39" t="e">
        <f t="shared" si="13"/>
        <v>#REF!</v>
      </c>
      <c r="AV63" s="37" t="e">
        <f t="shared" si="27"/>
        <v>#REF!</v>
      </c>
    </row>
    <row r="64" spans="1:48">
      <c r="A64" s="48" t="e">
        <f t="shared" si="14"/>
        <v>#REF!</v>
      </c>
      <c r="B64" s="42" t="e">
        <f t="shared" si="28"/>
        <v>#REF!</v>
      </c>
      <c r="C64" s="43" t="e">
        <f t="shared" si="0"/>
        <v>#REF!</v>
      </c>
      <c r="D64" s="49" t="e">
        <f t="shared" si="29"/>
        <v>#REF!</v>
      </c>
      <c r="E64" s="31" t="e">
        <f t="shared" si="1"/>
        <v>#REF!</v>
      </c>
      <c r="F64" s="29" t="e">
        <f t="shared" si="15"/>
        <v>#REF!</v>
      </c>
      <c r="H64" s="48" t="e">
        <f t="shared" si="16"/>
        <v>#REF!</v>
      </c>
      <c r="I64" s="44" t="e">
        <f t="shared" si="30"/>
        <v>#REF!</v>
      </c>
      <c r="J64" s="45" t="e">
        <f t="shared" si="2"/>
        <v>#REF!</v>
      </c>
      <c r="K64" s="50" t="e">
        <f t="shared" si="31"/>
        <v>#REF!</v>
      </c>
      <c r="L64" s="35" t="e">
        <f t="shared" si="3"/>
        <v>#REF!</v>
      </c>
      <c r="M64" s="33" t="e">
        <f t="shared" si="17"/>
        <v>#REF!</v>
      </c>
      <c r="O64" s="48" t="str">
        <f t="shared" si="18"/>
        <v/>
      </c>
      <c r="P64" s="46">
        <f t="shared" si="32"/>
        <v>50</v>
      </c>
      <c r="Q64" s="47" t="str">
        <f t="shared" si="4"/>
        <v>Weekend</v>
      </c>
      <c r="R64" s="51">
        <f t="shared" si="33"/>
        <v>42.007999999999996</v>
      </c>
      <c r="S64" s="39" t="str">
        <f t="shared" si="5"/>
        <v/>
      </c>
      <c r="T64" s="37">
        <f t="shared" si="19"/>
        <v>0</v>
      </c>
      <c r="V64" s="48" t="e">
        <f t="shared" si="20"/>
        <v>#REF!</v>
      </c>
      <c r="W64" s="46" t="e">
        <f t="shared" si="34"/>
        <v>#REF!</v>
      </c>
      <c r="X64" s="47" t="e">
        <f t="shared" si="6"/>
        <v>#REF!</v>
      </c>
      <c r="Y64" s="51" t="e">
        <f t="shared" si="35"/>
        <v>#REF!</v>
      </c>
      <c r="Z64" s="39" t="e">
        <f t="shared" si="7"/>
        <v>#REF!</v>
      </c>
      <c r="AA64" s="37" t="e">
        <f t="shared" si="21"/>
        <v>#REF!</v>
      </c>
      <c r="AC64" s="48" t="e">
        <f t="shared" si="22"/>
        <v>#REF!</v>
      </c>
      <c r="AD64" s="44" t="e">
        <f t="shared" si="36"/>
        <v>#REF!</v>
      </c>
      <c r="AE64" s="45" t="e">
        <f t="shared" si="8"/>
        <v>#REF!</v>
      </c>
      <c r="AF64" s="50" t="e">
        <f t="shared" si="37"/>
        <v>#REF!</v>
      </c>
      <c r="AG64" s="35" t="e">
        <f t="shared" si="9"/>
        <v>#REF!</v>
      </c>
      <c r="AH64" s="33" t="e">
        <f t="shared" si="23"/>
        <v>#REF!</v>
      </c>
      <c r="AJ64" s="48" t="e">
        <f t="shared" si="24"/>
        <v>#REF!</v>
      </c>
      <c r="AK64" s="46" t="e">
        <f t="shared" si="38"/>
        <v>#REF!</v>
      </c>
      <c r="AL64" s="47" t="e">
        <f t="shared" si="10"/>
        <v>#REF!</v>
      </c>
      <c r="AM64" s="51" t="e">
        <f t="shared" si="39"/>
        <v>#REF!</v>
      </c>
      <c r="AN64" s="39" t="e">
        <f t="shared" si="11"/>
        <v>#REF!</v>
      </c>
      <c r="AO64" s="37" t="e">
        <f t="shared" si="25"/>
        <v>#REF!</v>
      </c>
      <c r="AQ64" s="48" t="e">
        <f t="shared" si="26"/>
        <v>#REF!</v>
      </c>
      <c r="AR64" s="46" t="e">
        <f t="shared" si="40"/>
        <v>#REF!</v>
      </c>
      <c r="AS64" s="47" t="e">
        <f t="shared" si="12"/>
        <v>#REF!</v>
      </c>
      <c r="AT64" s="51" t="e">
        <f t="shared" si="41"/>
        <v>#REF!</v>
      </c>
      <c r="AU64" s="39" t="e">
        <f t="shared" si="13"/>
        <v>#REF!</v>
      </c>
      <c r="AV64" s="37" t="e">
        <f t="shared" si="27"/>
        <v>#REF!</v>
      </c>
    </row>
    <row r="65" spans="1:48">
      <c r="A65" s="48" t="e">
        <f t="shared" si="14"/>
        <v>#REF!</v>
      </c>
      <c r="B65" s="42" t="e">
        <f t="shared" si="28"/>
        <v>#REF!</v>
      </c>
      <c r="C65" s="43" t="e">
        <f t="shared" si="0"/>
        <v>#REF!</v>
      </c>
      <c r="D65" s="49" t="e">
        <f t="shared" si="29"/>
        <v>#REF!</v>
      </c>
      <c r="E65" s="31" t="e">
        <f t="shared" si="1"/>
        <v>#REF!</v>
      </c>
      <c r="F65" s="29" t="e">
        <f t="shared" si="15"/>
        <v>#REF!</v>
      </c>
      <c r="H65" s="48" t="e">
        <f t="shared" si="16"/>
        <v>#REF!</v>
      </c>
      <c r="I65" s="44" t="e">
        <f t="shared" si="30"/>
        <v>#REF!</v>
      </c>
      <c r="J65" s="45" t="e">
        <f t="shared" si="2"/>
        <v>#REF!</v>
      </c>
      <c r="K65" s="50" t="e">
        <f t="shared" si="31"/>
        <v>#REF!</v>
      </c>
      <c r="L65" s="35" t="e">
        <f t="shared" si="3"/>
        <v>#REF!</v>
      </c>
      <c r="M65" s="33" t="e">
        <f t="shared" si="17"/>
        <v>#REF!</v>
      </c>
      <c r="O65" s="48">
        <f t="shared" si="18"/>
        <v>43</v>
      </c>
      <c r="P65" s="46">
        <f t="shared" si="32"/>
        <v>51</v>
      </c>
      <c r="Q65" s="47">
        <f t="shared" si="4"/>
        <v>51</v>
      </c>
      <c r="R65" s="51">
        <f t="shared" si="33"/>
        <v>43.007999999999996</v>
      </c>
      <c r="S65" s="39">
        <f t="shared" si="5"/>
        <v>51</v>
      </c>
      <c r="T65" s="37">
        <f t="shared" si="19"/>
        <v>1</v>
      </c>
      <c r="V65" s="48" t="e">
        <f t="shared" si="20"/>
        <v>#REF!</v>
      </c>
      <c r="W65" s="46" t="e">
        <f t="shared" si="34"/>
        <v>#REF!</v>
      </c>
      <c r="X65" s="47" t="e">
        <f t="shared" si="6"/>
        <v>#REF!</v>
      </c>
      <c r="Y65" s="51" t="e">
        <f t="shared" si="35"/>
        <v>#REF!</v>
      </c>
      <c r="Z65" s="39" t="e">
        <f t="shared" si="7"/>
        <v>#REF!</v>
      </c>
      <c r="AA65" s="37" t="e">
        <f t="shared" si="21"/>
        <v>#REF!</v>
      </c>
      <c r="AC65" s="48" t="e">
        <f t="shared" si="22"/>
        <v>#REF!</v>
      </c>
      <c r="AD65" s="44" t="e">
        <f t="shared" si="36"/>
        <v>#REF!</v>
      </c>
      <c r="AE65" s="45" t="e">
        <f t="shared" si="8"/>
        <v>#REF!</v>
      </c>
      <c r="AF65" s="50" t="e">
        <f t="shared" si="37"/>
        <v>#REF!</v>
      </c>
      <c r="AG65" s="35" t="e">
        <f t="shared" si="9"/>
        <v>#REF!</v>
      </c>
      <c r="AH65" s="33" t="e">
        <f t="shared" si="23"/>
        <v>#REF!</v>
      </c>
      <c r="AJ65" s="48" t="e">
        <f t="shared" si="24"/>
        <v>#REF!</v>
      </c>
      <c r="AK65" s="46" t="e">
        <f t="shared" si="38"/>
        <v>#REF!</v>
      </c>
      <c r="AL65" s="47" t="e">
        <f t="shared" si="10"/>
        <v>#REF!</v>
      </c>
      <c r="AM65" s="51" t="e">
        <f t="shared" si="39"/>
        <v>#REF!</v>
      </c>
      <c r="AN65" s="39" t="e">
        <f t="shared" si="11"/>
        <v>#REF!</v>
      </c>
      <c r="AO65" s="37" t="e">
        <f t="shared" si="25"/>
        <v>#REF!</v>
      </c>
      <c r="AQ65" s="48" t="e">
        <f t="shared" si="26"/>
        <v>#REF!</v>
      </c>
      <c r="AR65" s="46" t="e">
        <f t="shared" si="40"/>
        <v>#REF!</v>
      </c>
      <c r="AS65" s="47" t="e">
        <f t="shared" si="12"/>
        <v>#REF!</v>
      </c>
      <c r="AT65" s="51" t="e">
        <f t="shared" si="41"/>
        <v>#REF!</v>
      </c>
      <c r="AU65" s="39" t="e">
        <f t="shared" si="13"/>
        <v>#REF!</v>
      </c>
      <c r="AV65" s="37" t="e">
        <f t="shared" si="27"/>
        <v>#REF!</v>
      </c>
    </row>
    <row r="66" spans="1:48">
      <c r="A66" s="48" t="e">
        <f t="shared" si="14"/>
        <v>#REF!</v>
      </c>
      <c r="B66" s="42" t="e">
        <f t="shared" si="28"/>
        <v>#REF!</v>
      </c>
      <c r="C66" s="43" t="e">
        <f t="shared" si="0"/>
        <v>#REF!</v>
      </c>
      <c r="D66" s="49" t="e">
        <f t="shared" si="29"/>
        <v>#REF!</v>
      </c>
      <c r="E66" s="31" t="e">
        <f t="shared" si="1"/>
        <v>#REF!</v>
      </c>
      <c r="F66" s="29" t="e">
        <f t="shared" si="15"/>
        <v>#REF!</v>
      </c>
      <c r="H66" s="48" t="e">
        <f t="shared" si="16"/>
        <v>#REF!</v>
      </c>
      <c r="I66" s="44" t="e">
        <f t="shared" si="30"/>
        <v>#REF!</v>
      </c>
      <c r="J66" s="45" t="e">
        <f t="shared" si="2"/>
        <v>#REF!</v>
      </c>
      <c r="K66" s="50" t="e">
        <f t="shared" si="31"/>
        <v>#REF!</v>
      </c>
      <c r="L66" s="35" t="e">
        <f t="shared" si="3"/>
        <v>#REF!</v>
      </c>
      <c r="M66" s="33" t="e">
        <f t="shared" si="17"/>
        <v>#REF!</v>
      </c>
      <c r="O66" s="48">
        <f t="shared" si="18"/>
        <v>44</v>
      </c>
      <c r="P66" s="46">
        <f t="shared" si="32"/>
        <v>52</v>
      </c>
      <c r="Q66" s="47">
        <f t="shared" si="4"/>
        <v>52</v>
      </c>
      <c r="R66" s="51">
        <f t="shared" si="33"/>
        <v>44.007999999999996</v>
      </c>
      <c r="S66" s="39">
        <f t="shared" si="5"/>
        <v>52</v>
      </c>
      <c r="T66" s="37">
        <f t="shared" si="19"/>
        <v>1</v>
      </c>
      <c r="V66" s="48" t="e">
        <f t="shared" si="20"/>
        <v>#REF!</v>
      </c>
      <c r="W66" s="46" t="e">
        <f t="shared" si="34"/>
        <v>#REF!</v>
      </c>
      <c r="X66" s="47" t="e">
        <f t="shared" si="6"/>
        <v>#REF!</v>
      </c>
      <c r="Y66" s="51" t="e">
        <f t="shared" si="35"/>
        <v>#REF!</v>
      </c>
      <c r="Z66" s="39" t="e">
        <f t="shared" si="7"/>
        <v>#REF!</v>
      </c>
      <c r="AA66" s="37" t="e">
        <f t="shared" si="21"/>
        <v>#REF!</v>
      </c>
      <c r="AC66" s="48" t="e">
        <f t="shared" si="22"/>
        <v>#REF!</v>
      </c>
      <c r="AD66" s="44" t="e">
        <f t="shared" si="36"/>
        <v>#REF!</v>
      </c>
      <c r="AE66" s="45" t="e">
        <f t="shared" si="8"/>
        <v>#REF!</v>
      </c>
      <c r="AF66" s="50" t="e">
        <f t="shared" si="37"/>
        <v>#REF!</v>
      </c>
      <c r="AG66" s="35" t="e">
        <f t="shared" si="9"/>
        <v>#REF!</v>
      </c>
      <c r="AH66" s="33" t="e">
        <f t="shared" si="23"/>
        <v>#REF!</v>
      </c>
      <c r="AJ66" s="48" t="e">
        <f t="shared" si="24"/>
        <v>#REF!</v>
      </c>
      <c r="AK66" s="46" t="e">
        <f t="shared" si="38"/>
        <v>#REF!</v>
      </c>
      <c r="AL66" s="47" t="e">
        <f t="shared" si="10"/>
        <v>#REF!</v>
      </c>
      <c r="AM66" s="51" t="e">
        <f t="shared" si="39"/>
        <v>#REF!</v>
      </c>
      <c r="AN66" s="39" t="e">
        <f t="shared" si="11"/>
        <v>#REF!</v>
      </c>
      <c r="AO66" s="37" t="e">
        <f t="shared" si="25"/>
        <v>#REF!</v>
      </c>
      <c r="AQ66" s="48" t="e">
        <f t="shared" si="26"/>
        <v>#REF!</v>
      </c>
      <c r="AR66" s="46" t="e">
        <f t="shared" si="40"/>
        <v>#REF!</v>
      </c>
      <c r="AS66" s="47" t="e">
        <f t="shared" si="12"/>
        <v>#REF!</v>
      </c>
      <c r="AT66" s="51" t="e">
        <f t="shared" si="41"/>
        <v>#REF!</v>
      </c>
      <c r="AU66" s="39" t="e">
        <f t="shared" si="13"/>
        <v>#REF!</v>
      </c>
      <c r="AV66" s="37" t="e">
        <f t="shared" si="27"/>
        <v>#REF!</v>
      </c>
    </row>
    <row r="67" spans="1:48">
      <c r="A67" s="48" t="e">
        <f t="shared" si="14"/>
        <v>#REF!</v>
      </c>
      <c r="B67" s="42" t="e">
        <f t="shared" si="28"/>
        <v>#REF!</v>
      </c>
      <c r="C67" s="43" t="e">
        <f t="shared" si="0"/>
        <v>#REF!</v>
      </c>
      <c r="D67" s="49" t="e">
        <f t="shared" si="29"/>
        <v>#REF!</v>
      </c>
      <c r="E67" s="31" t="e">
        <f t="shared" si="1"/>
        <v>#REF!</v>
      </c>
      <c r="F67" s="29" t="e">
        <f t="shared" si="15"/>
        <v>#REF!</v>
      </c>
      <c r="H67" s="48" t="e">
        <f t="shared" si="16"/>
        <v>#REF!</v>
      </c>
      <c r="I67" s="44" t="e">
        <f t="shared" si="30"/>
        <v>#REF!</v>
      </c>
      <c r="J67" s="45" t="e">
        <f t="shared" si="2"/>
        <v>#REF!</v>
      </c>
      <c r="K67" s="50" t="e">
        <f t="shared" si="31"/>
        <v>#REF!</v>
      </c>
      <c r="L67" s="35" t="e">
        <f t="shared" si="3"/>
        <v>#REF!</v>
      </c>
      <c r="M67" s="33" t="e">
        <f t="shared" si="17"/>
        <v>#REF!</v>
      </c>
      <c r="O67" s="48">
        <f t="shared" si="18"/>
        <v>45</v>
      </c>
      <c r="P67" s="46">
        <f t="shared" si="32"/>
        <v>53</v>
      </c>
      <c r="Q67" s="47">
        <f t="shared" si="4"/>
        <v>53</v>
      </c>
      <c r="R67" s="51">
        <f t="shared" si="33"/>
        <v>45.007999999999996</v>
      </c>
      <c r="S67" s="39">
        <f t="shared" si="5"/>
        <v>53</v>
      </c>
      <c r="T67" s="37">
        <f t="shared" si="19"/>
        <v>1</v>
      </c>
      <c r="V67" s="48" t="e">
        <f t="shared" si="20"/>
        <v>#REF!</v>
      </c>
      <c r="W67" s="46" t="e">
        <f t="shared" si="34"/>
        <v>#REF!</v>
      </c>
      <c r="X67" s="47" t="e">
        <f t="shared" si="6"/>
        <v>#REF!</v>
      </c>
      <c r="Y67" s="51" t="e">
        <f t="shared" si="35"/>
        <v>#REF!</v>
      </c>
      <c r="Z67" s="39" t="e">
        <f t="shared" si="7"/>
        <v>#REF!</v>
      </c>
      <c r="AA67" s="37" t="e">
        <f t="shared" si="21"/>
        <v>#REF!</v>
      </c>
      <c r="AC67" s="48" t="e">
        <f t="shared" si="22"/>
        <v>#REF!</v>
      </c>
      <c r="AD67" s="44" t="e">
        <f t="shared" si="36"/>
        <v>#REF!</v>
      </c>
      <c r="AE67" s="45" t="e">
        <f t="shared" si="8"/>
        <v>#REF!</v>
      </c>
      <c r="AF67" s="50" t="e">
        <f t="shared" si="37"/>
        <v>#REF!</v>
      </c>
      <c r="AG67" s="35" t="e">
        <f t="shared" si="9"/>
        <v>#REF!</v>
      </c>
      <c r="AH67" s="33" t="e">
        <f t="shared" si="23"/>
        <v>#REF!</v>
      </c>
      <c r="AJ67" s="48" t="e">
        <f t="shared" si="24"/>
        <v>#REF!</v>
      </c>
      <c r="AK67" s="46" t="e">
        <f t="shared" si="38"/>
        <v>#REF!</v>
      </c>
      <c r="AL67" s="47" t="e">
        <f t="shared" si="10"/>
        <v>#REF!</v>
      </c>
      <c r="AM67" s="51" t="e">
        <f t="shared" si="39"/>
        <v>#REF!</v>
      </c>
      <c r="AN67" s="39" t="e">
        <f t="shared" si="11"/>
        <v>#REF!</v>
      </c>
      <c r="AO67" s="37" t="e">
        <f t="shared" si="25"/>
        <v>#REF!</v>
      </c>
      <c r="AQ67" s="48" t="e">
        <f t="shared" si="26"/>
        <v>#REF!</v>
      </c>
      <c r="AR67" s="46" t="e">
        <f t="shared" si="40"/>
        <v>#REF!</v>
      </c>
      <c r="AS67" s="47" t="e">
        <f t="shared" si="12"/>
        <v>#REF!</v>
      </c>
      <c r="AT67" s="51" t="e">
        <f t="shared" si="41"/>
        <v>#REF!</v>
      </c>
      <c r="AU67" s="39" t="e">
        <f t="shared" si="13"/>
        <v>#REF!</v>
      </c>
      <c r="AV67" s="37" t="e">
        <f t="shared" si="27"/>
        <v>#REF!</v>
      </c>
    </row>
    <row r="68" spans="1:48">
      <c r="A68" s="48" t="e">
        <f t="shared" si="14"/>
        <v>#REF!</v>
      </c>
      <c r="B68" s="42" t="e">
        <f t="shared" si="28"/>
        <v>#REF!</v>
      </c>
      <c r="C68" s="43" t="e">
        <f t="shared" si="0"/>
        <v>#REF!</v>
      </c>
      <c r="D68" s="49" t="e">
        <f t="shared" si="29"/>
        <v>#REF!</v>
      </c>
      <c r="E68" s="31" t="e">
        <f t="shared" si="1"/>
        <v>#REF!</v>
      </c>
      <c r="F68" s="29" t="e">
        <f t="shared" si="15"/>
        <v>#REF!</v>
      </c>
      <c r="H68" s="48" t="e">
        <f t="shared" si="16"/>
        <v>#REF!</v>
      </c>
      <c r="I68" s="44" t="e">
        <f t="shared" si="30"/>
        <v>#REF!</v>
      </c>
      <c r="J68" s="45" t="e">
        <f t="shared" si="2"/>
        <v>#REF!</v>
      </c>
      <c r="K68" s="50" t="e">
        <f t="shared" si="31"/>
        <v>#REF!</v>
      </c>
      <c r="L68" s="35" t="e">
        <f t="shared" si="3"/>
        <v>#REF!</v>
      </c>
      <c r="M68" s="33" t="e">
        <f t="shared" si="17"/>
        <v>#REF!</v>
      </c>
      <c r="O68" s="48">
        <f t="shared" si="18"/>
        <v>46</v>
      </c>
      <c r="P68" s="46">
        <f t="shared" si="32"/>
        <v>54</v>
      </c>
      <c r="Q68" s="47">
        <f t="shared" si="4"/>
        <v>54</v>
      </c>
      <c r="R68" s="51">
        <f t="shared" si="33"/>
        <v>46.007999999999996</v>
      </c>
      <c r="S68" s="39">
        <f t="shared" si="5"/>
        <v>54</v>
      </c>
      <c r="T68" s="37">
        <f t="shared" si="19"/>
        <v>1</v>
      </c>
      <c r="V68" s="48" t="e">
        <f t="shared" si="20"/>
        <v>#REF!</v>
      </c>
      <c r="W68" s="46" t="e">
        <f t="shared" si="34"/>
        <v>#REF!</v>
      </c>
      <c r="X68" s="47" t="e">
        <f t="shared" si="6"/>
        <v>#REF!</v>
      </c>
      <c r="Y68" s="51" t="e">
        <f t="shared" si="35"/>
        <v>#REF!</v>
      </c>
      <c r="Z68" s="39" t="e">
        <f t="shared" si="7"/>
        <v>#REF!</v>
      </c>
      <c r="AA68" s="37" t="e">
        <f t="shared" si="21"/>
        <v>#REF!</v>
      </c>
      <c r="AC68" s="48" t="e">
        <f t="shared" si="22"/>
        <v>#REF!</v>
      </c>
      <c r="AD68" s="44" t="e">
        <f t="shared" si="36"/>
        <v>#REF!</v>
      </c>
      <c r="AE68" s="45" t="e">
        <f t="shared" si="8"/>
        <v>#REF!</v>
      </c>
      <c r="AF68" s="50" t="e">
        <f t="shared" si="37"/>
        <v>#REF!</v>
      </c>
      <c r="AG68" s="35" t="e">
        <f t="shared" si="9"/>
        <v>#REF!</v>
      </c>
      <c r="AH68" s="33" t="e">
        <f t="shared" si="23"/>
        <v>#REF!</v>
      </c>
      <c r="AJ68" s="48" t="e">
        <f t="shared" si="24"/>
        <v>#REF!</v>
      </c>
      <c r="AK68" s="46" t="e">
        <f t="shared" si="38"/>
        <v>#REF!</v>
      </c>
      <c r="AL68" s="47" t="e">
        <f t="shared" si="10"/>
        <v>#REF!</v>
      </c>
      <c r="AM68" s="51" t="e">
        <f t="shared" si="39"/>
        <v>#REF!</v>
      </c>
      <c r="AN68" s="39" t="e">
        <f t="shared" si="11"/>
        <v>#REF!</v>
      </c>
      <c r="AO68" s="37" t="e">
        <f t="shared" si="25"/>
        <v>#REF!</v>
      </c>
      <c r="AQ68" s="48" t="e">
        <f t="shared" si="26"/>
        <v>#REF!</v>
      </c>
      <c r="AR68" s="46" t="e">
        <f t="shared" si="40"/>
        <v>#REF!</v>
      </c>
      <c r="AS68" s="47" t="e">
        <f t="shared" si="12"/>
        <v>#REF!</v>
      </c>
      <c r="AT68" s="51" t="e">
        <f t="shared" si="41"/>
        <v>#REF!</v>
      </c>
      <c r="AU68" s="39" t="e">
        <f t="shared" si="13"/>
        <v>#REF!</v>
      </c>
      <c r="AV68" s="37" t="e">
        <f t="shared" si="27"/>
        <v>#REF!</v>
      </c>
    </row>
    <row r="69" spans="1:48">
      <c r="A69" s="40"/>
      <c r="B69" s="42" t="e">
        <f t="shared" si="28"/>
        <v>#REF!</v>
      </c>
      <c r="C69" s="43" t="e">
        <f t="shared" si="0"/>
        <v>#REF!</v>
      </c>
      <c r="D69" s="49" t="e">
        <f t="shared" si="29"/>
        <v>#REF!</v>
      </c>
      <c r="E69" s="31" t="e">
        <f t="shared" si="1"/>
        <v>#REF!</v>
      </c>
      <c r="F69" s="29" t="e">
        <f t="shared" si="15"/>
        <v>#REF!</v>
      </c>
      <c r="H69" s="40"/>
      <c r="I69" s="44" t="e">
        <f t="shared" si="30"/>
        <v>#REF!</v>
      </c>
      <c r="J69" s="45" t="e">
        <f t="shared" si="2"/>
        <v>#REF!</v>
      </c>
      <c r="K69" s="50" t="e">
        <f t="shared" si="31"/>
        <v>#REF!</v>
      </c>
      <c r="L69" s="35" t="e">
        <f t="shared" si="3"/>
        <v>#REF!</v>
      </c>
      <c r="M69" s="33" t="e">
        <f t="shared" si="17"/>
        <v>#REF!</v>
      </c>
      <c r="O69" s="40"/>
      <c r="P69" s="46">
        <f t="shared" si="32"/>
        <v>55</v>
      </c>
      <c r="Q69" s="47">
        <f t="shared" si="4"/>
        <v>55</v>
      </c>
      <c r="R69" s="51">
        <f t="shared" si="33"/>
        <v>47.007999999999996</v>
      </c>
      <c r="S69" s="39">
        <f t="shared" si="5"/>
        <v>55</v>
      </c>
      <c r="T69" s="37">
        <f t="shared" si="19"/>
        <v>1</v>
      </c>
      <c r="V69" s="40"/>
      <c r="W69" s="46" t="e">
        <f t="shared" si="34"/>
        <v>#REF!</v>
      </c>
      <c r="X69" s="47" t="e">
        <f t="shared" si="6"/>
        <v>#REF!</v>
      </c>
      <c r="Y69" s="51" t="e">
        <f t="shared" si="35"/>
        <v>#REF!</v>
      </c>
      <c r="Z69" s="39" t="e">
        <f t="shared" si="7"/>
        <v>#REF!</v>
      </c>
      <c r="AA69" s="37" t="e">
        <f t="shared" si="21"/>
        <v>#REF!</v>
      </c>
      <c r="AC69" s="40"/>
      <c r="AD69" s="44" t="e">
        <f t="shared" si="36"/>
        <v>#REF!</v>
      </c>
      <c r="AE69" s="45" t="e">
        <f t="shared" si="8"/>
        <v>#REF!</v>
      </c>
      <c r="AF69" s="50" t="e">
        <f t="shared" si="37"/>
        <v>#REF!</v>
      </c>
      <c r="AG69" s="35" t="e">
        <f t="shared" si="9"/>
        <v>#REF!</v>
      </c>
      <c r="AH69" s="33" t="e">
        <f t="shared" si="23"/>
        <v>#REF!</v>
      </c>
      <c r="AJ69" s="40"/>
      <c r="AK69" s="46" t="e">
        <f t="shared" si="38"/>
        <v>#REF!</v>
      </c>
      <c r="AL69" s="47" t="e">
        <f t="shared" si="10"/>
        <v>#REF!</v>
      </c>
      <c r="AM69" s="51" t="e">
        <f t="shared" si="39"/>
        <v>#REF!</v>
      </c>
      <c r="AN69" s="39" t="e">
        <f t="shared" si="11"/>
        <v>#REF!</v>
      </c>
      <c r="AO69" s="37" t="e">
        <f t="shared" si="25"/>
        <v>#REF!</v>
      </c>
      <c r="AQ69" s="40"/>
      <c r="AR69" s="46" t="e">
        <f t="shared" si="40"/>
        <v>#REF!</v>
      </c>
      <c r="AS69" s="47" t="e">
        <f t="shared" si="12"/>
        <v>#REF!</v>
      </c>
      <c r="AT69" s="51" t="e">
        <f t="shared" si="41"/>
        <v>#REF!</v>
      </c>
      <c r="AU69" s="39" t="e">
        <f t="shared" si="13"/>
        <v>#REF!</v>
      </c>
      <c r="AV69" s="37" t="e">
        <f t="shared" si="27"/>
        <v>#REF!</v>
      </c>
    </row>
    <row r="70" spans="1:48">
      <c r="A70" s="40"/>
      <c r="B70" s="42" t="e">
        <f t="shared" si="28"/>
        <v>#REF!</v>
      </c>
      <c r="C70" s="43" t="e">
        <f t="shared" si="0"/>
        <v>#REF!</v>
      </c>
      <c r="D70" s="49" t="e">
        <f t="shared" si="29"/>
        <v>#REF!</v>
      </c>
      <c r="E70" s="31" t="e">
        <f t="shared" si="1"/>
        <v>#REF!</v>
      </c>
      <c r="F70" s="29" t="e">
        <f t="shared" si="15"/>
        <v>#REF!</v>
      </c>
      <c r="H70" s="40"/>
      <c r="I70" s="44" t="e">
        <f t="shared" si="30"/>
        <v>#REF!</v>
      </c>
      <c r="J70" s="45" t="e">
        <f t="shared" si="2"/>
        <v>#REF!</v>
      </c>
      <c r="K70" s="50" t="e">
        <f t="shared" si="31"/>
        <v>#REF!</v>
      </c>
      <c r="L70" s="35" t="e">
        <f t="shared" si="3"/>
        <v>#REF!</v>
      </c>
      <c r="M70" s="33" t="e">
        <f t="shared" si="17"/>
        <v>#REF!</v>
      </c>
      <c r="O70" s="40"/>
      <c r="P70" s="46">
        <f t="shared" si="32"/>
        <v>56</v>
      </c>
      <c r="Q70" s="47">
        <f t="shared" si="4"/>
        <v>56</v>
      </c>
      <c r="R70" s="51">
        <f t="shared" si="33"/>
        <v>48.007999999999996</v>
      </c>
      <c r="S70" s="39">
        <f t="shared" si="5"/>
        <v>56</v>
      </c>
      <c r="T70" s="37">
        <f t="shared" si="19"/>
        <v>1</v>
      </c>
      <c r="V70" s="40"/>
      <c r="W70" s="46" t="e">
        <f t="shared" si="34"/>
        <v>#REF!</v>
      </c>
      <c r="X70" s="47" t="e">
        <f t="shared" si="6"/>
        <v>#REF!</v>
      </c>
      <c r="Y70" s="51" t="e">
        <f t="shared" si="35"/>
        <v>#REF!</v>
      </c>
      <c r="Z70" s="39" t="e">
        <f t="shared" si="7"/>
        <v>#REF!</v>
      </c>
      <c r="AA70" s="37" t="e">
        <f t="shared" si="21"/>
        <v>#REF!</v>
      </c>
      <c r="AC70" s="40"/>
      <c r="AD70" s="44" t="e">
        <f t="shared" si="36"/>
        <v>#REF!</v>
      </c>
      <c r="AE70" s="45" t="e">
        <f t="shared" si="8"/>
        <v>#REF!</v>
      </c>
      <c r="AF70" s="50" t="e">
        <f t="shared" si="37"/>
        <v>#REF!</v>
      </c>
      <c r="AG70" s="35" t="e">
        <f t="shared" si="9"/>
        <v>#REF!</v>
      </c>
      <c r="AH70" s="33" t="e">
        <f t="shared" si="23"/>
        <v>#REF!</v>
      </c>
      <c r="AJ70" s="40"/>
      <c r="AK70" s="46" t="e">
        <f t="shared" si="38"/>
        <v>#REF!</v>
      </c>
      <c r="AL70" s="47" t="e">
        <f t="shared" si="10"/>
        <v>#REF!</v>
      </c>
      <c r="AM70" s="51" t="e">
        <f t="shared" si="39"/>
        <v>#REF!</v>
      </c>
      <c r="AN70" s="39" t="e">
        <f t="shared" si="11"/>
        <v>#REF!</v>
      </c>
      <c r="AO70" s="37" t="e">
        <f t="shared" si="25"/>
        <v>#REF!</v>
      </c>
      <c r="AQ70" s="40"/>
      <c r="AR70" s="46" t="e">
        <f t="shared" si="40"/>
        <v>#REF!</v>
      </c>
      <c r="AS70" s="47" t="e">
        <f t="shared" si="12"/>
        <v>#REF!</v>
      </c>
      <c r="AT70" s="51" t="e">
        <f t="shared" si="41"/>
        <v>#REF!</v>
      </c>
      <c r="AU70" s="39" t="e">
        <f t="shared" si="13"/>
        <v>#REF!</v>
      </c>
      <c r="AV70" s="37" t="e">
        <f t="shared" si="27"/>
        <v>#REF!</v>
      </c>
    </row>
    <row r="71" spans="1:48">
      <c r="A71" s="40"/>
      <c r="B71" s="42" t="e">
        <f t="shared" si="28"/>
        <v>#REF!</v>
      </c>
      <c r="C71" s="43" t="e">
        <f t="shared" si="0"/>
        <v>#REF!</v>
      </c>
      <c r="D71" s="49" t="e">
        <f t="shared" si="29"/>
        <v>#REF!</v>
      </c>
      <c r="E71" s="31" t="e">
        <f t="shared" si="1"/>
        <v>#REF!</v>
      </c>
      <c r="F71" s="29" t="e">
        <f t="shared" si="15"/>
        <v>#REF!</v>
      </c>
      <c r="H71" s="40"/>
      <c r="I71" s="44" t="e">
        <f t="shared" si="30"/>
        <v>#REF!</v>
      </c>
      <c r="J71" s="45" t="e">
        <f t="shared" si="2"/>
        <v>#REF!</v>
      </c>
      <c r="K71" s="50" t="e">
        <f t="shared" si="31"/>
        <v>#REF!</v>
      </c>
      <c r="L71" s="35" t="e">
        <f t="shared" si="3"/>
        <v>#REF!</v>
      </c>
      <c r="M71" s="33" t="e">
        <f t="shared" si="17"/>
        <v>#REF!</v>
      </c>
      <c r="O71" s="40"/>
      <c r="P71" s="46">
        <f t="shared" si="32"/>
        <v>57</v>
      </c>
      <c r="Q71" s="47" t="str">
        <f t="shared" si="4"/>
        <v>Weekend</v>
      </c>
      <c r="R71" s="51">
        <f t="shared" si="33"/>
        <v>48.008999999999993</v>
      </c>
      <c r="S71" s="39" t="str">
        <f t="shared" si="5"/>
        <v/>
      </c>
      <c r="T71" s="37">
        <f t="shared" si="19"/>
        <v>0</v>
      </c>
      <c r="V71" s="40"/>
      <c r="W71" s="46" t="e">
        <f t="shared" si="34"/>
        <v>#REF!</v>
      </c>
      <c r="X71" s="47" t="e">
        <f t="shared" si="6"/>
        <v>#REF!</v>
      </c>
      <c r="Y71" s="51" t="e">
        <f t="shared" si="35"/>
        <v>#REF!</v>
      </c>
      <c r="Z71" s="39" t="e">
        <f t="shared" si="7"/>
        <v>#REF!</v>
      </c>
      <c r="AA71" s="37" t="e">
        <f t="shared" si="21"/>
        <v>#REF!</v>
      </c>
      <c r="AC71" s="40"/>
      <c r="AD71" s="44" t="e">
        <f t="shared" si="36"/>
        <v>#REF!</v>
      </c>
      <c r="AE71" s="45" t="e">
        <f t="shared" si="8"/>
        <v>#REF!</v>
      </c>
      <c r="AF71" s="50" t="e">
        <f t="shared" si="37"/>
        <v>#REF!</v>
      </c>
      <c r="AG71" s="35" t="e">
        <f t="shared" si="9"/>
        <v>#REF!</v>
      </c>
      <c r="AH71" s="33" t="e">
        <f t="shared" si="23"/>
        <v>#REF!</v>
      </c>
      <c r="AJ71" s="40"/>
      <c r="AK71" s="46" t="e">
        <f t="shared" si="38"/>
        <v>#REF!</v>
      </c>
      <c r="AL71" s="47" t="e">
        <f t="shared" si="10"/>
        <v>#REF!</v>
      </c>
      <c r="AM71" s="51" t="e">
        <f t="shared" si="39"/>
        <v>#REF!</v>
      </c>
      <c r="AN71" s="39" t="e">
        <f t="shared" si="11"/>
        <v>#REF!</v>
      </c>
      <c r="AO71" s="37" t="e">
        <f t="shared" si="25"/>
        <v>#REF!</v>
      </c>
      <c r="AQ71" s="40"/>
      <c r="AR71" s="46" t="e">
        <f t="shared" si="40"/>
        <v>#REF!</v>
      </c>
      <c r="AS71" s="47" t="e">
        <f t="shared" si="12"/>
        <v>#REF!</v>
      </c>
      <c r="AT71" s="51" t="e">
        <f t="shared" si="41"/>
        <v>#REF!</v>
      </c>
      <c r="AU71" s="39" t="e">
        <f t="shared" si="13"/>
        <v>#REF!</v>
      </c>
      <c r="AV71" s="37" t="e">
        <f t="shared" si="27"/>
        <v>#REF!</v>
      </c>
    </row>
    <row r="72" spans="1:48">
      <c r="A72" s="40"/>
      <c r="B72" s="42" t="e">
        <f t="shared" si="28"/>
        <v>#REF!</v>
      </c>
      <c r="C72" s="43" t="e">
        <f t="shared" si="0"/>
        <v>#REF!</v>
      </c>
      <c r="D72" s="49" t="e">
        <f t="shared" si="29"/>
        <v>#REF!</v>
      </c>
      <c r="E72" s="31" t="e">
        <f t="shared" si="1"/>
        <v>#REF!</v>
      </c>
      <c r="F72" s="29" t="e">
        <f t="shared" si="15"/>
        <v>#REF!</v>
      </c>
      <c r="H72" s="40"/>
      <c r="I72" s="44" t="e">
        <f t="shared" si="30"/>
        <v>#REF!</v>
      </c>
      <c r="J72" s="45" t="e">
        <f t="shared" si="2"/>
        <v>#REF!</v>
      </c>
      <c r="K72" s="50" t="e">
        <f t="shared" si="31"/>
        <v>#REF!</v>
      </c>
      <c r="L72" s="35" t="e">
        <f t="shared" si="3"/>
        <v>#REF!</v>
      </c>
      <c r="M72" s="33" t="e">
        <f t="shared" si="17"/>
        <v>#REF!</v>
      </c>
      <c r="O72" s="40"/>
      <c r="P72" s="46">
        <f t="shared" si="32"/>
        <v>58</v>
      </c>
      <c r="Q72" s="47">
        <f t="shared" si="4"/>
        <v>58</v>
      </c>
      <c r="R72" s="51">
        <f t="shared" si="33"/>
        <v>49.008999999999993</v>
      </c>
      <c r="S72" s="39">
        <f t="shared" si="5"/>
        <v>58</v>
      </c>
      <c r="T72" s="37">
        <f t="shared" si="19"/>
        <v>1</v>
      </c>
      <c r="V72" s="40"/>
      <c r="W72" s="46" t="e">
        <f t="shared" si="34"/>
        <v>#REF!</v>
      </c>
      <c r="X72" s="47" t="e">
        <f t="shared" si="6"/>
        <v>#REF!</v>
      </c>
      <c r="Y72" s="51" t="e">
        <f t="shared" si="35"/>
        <v>#REF!</v>
      </c>
      <c r="Z72" s="39" t="e">
        <f t="shared" si="7"/>
        <v>#REF!</v>
      </c>
      <c r="AA72" s="37" t="e">
        <f t="shared" si="21"/>
        <v>#REF!</v>
      </c>
      <c r="AC72" s="40"/>
      <c r="AD72" s="44" t="e">
        <f t="shared" si="36"/>
        <v>#REF!</v>
      </c>
      <c r="AE72" s="45" t="e">
        <f t="shared" si="8"/>
        <v>#REF!</v>
      </c>
      <c r="AF72" s="50" t="e">
        <f t="shared" si="37"/>
        <v>#REF!</v>
      </c>
      <c r="AG72" s="35" t="e">
        <f t="shared" si="9"/>
        <v>#REF!</v>
      </c>
      <c r="AH72" s="33" t="e">
        <f t="shared" si="23"/>
        <v>#REF!</v>
      </c>
      <c r="AJ72" s="40"/>
      <c r="AK72" s="46" t="e">
        <f t="shared" si="38"/>
        <v>#REF!</v>
      </c>
      <c r="AL72" s="47" t="e">
        <f t="shared" si="10"/>
        <v>#REF!</v>
      </c>
      <c r="AM72" s="51" t="e">
        <f t="shared" si="39"/>
        <v>#REF!</v>
      </c>
      <c r="AN72" s="39" t="e">
        <f t="shared" si="11"/>
        <v>#REF!</v>
      </c>
      <c r="AO72" s="37" t="e">
        <f t="shared" si="25"/>
        <v>#REF!</v>
      </c>
      <c r="AQ72" s="40"/>
      <c r="AR72" s="46" t="e">
        <f t="shared" si="40"/>
        <v>#REF!</v>
      </c>
      <c r="AS72" s="47" t="e">
        <f t="shared" si="12"/>
        <v>#REF!</v>
      </c>
      <c r="AT72" s="51" t="e">
        <f t="shared" si="41"/>
        <v>#REF!</v>
      </c>
      <c r="AU72" s="39" t="e">
        <f t="shared" si="13"/>
        <v>#REF!</v>
      </c>
      <c r="AV72" s="37" t="e">
        <f t="shared" si="27"/>
        <v>#REF!</v>
      </c>
    </row>
    <row r="73" spans="1:48">
      <c r="A73" s="40"/>
      <c r="B73" s="42" t="e">
        <f t="shared" si="28"/>
        <v>#REF!</v>
      </c>
      <c r="C73" s="43" t="e">
        <f t="shared" si="0"/>
        <v>#REF!</v>
      </c>
      <c r="D73" s="49" t="e">
        <f t="shared" si="29"/>
        <v>#REF!</v>
      </c>
      <c r="E73" s="31" t="e">
        <f t="shared" si="1"/>
        <v>#REF!</v>
      </c>
      <c r="F73" s="29" t="e">
        <f t="shared" si="15"/>
        <v>#REF!</v>
      </c>
      <c r="H73" s="40"/>
      <c r="I73" s="44" t="e">
        <f t="shared" si="30"/>
        <v>#REF!</v>
      </c>
      <c r="J73" s="45" t="e">
        <f t="shared" si="2"/>
        <v>#REF!</v>
      </c>
      <c r="K73" s="50" t="e">
        <f t="shared" si="31"/>
        <v>#REF!</v>
      </c>
      <c r="L73" s="35" t="e">
        <f t="shared" si="3"/>
        <v>#REF!</v>
      </c>
      <c r="M73" s="33" t="e">
        <f t="shared" si="17"/>
        <v>#REF!</v>
      </c>
      <c r="O73" s="40"/>
      <c r="P73" s="46">
        <f t="shared" si="32"/>
        <v>59</v>
      </c>
      <c r="Q73" s="47">
        <f t="shared" si="4"/>
        <v>59</v>
      </c>
      <c r="R73" s="51">
        <f t="shared" si="33"/>
        <v>50.008999999999993</v>
      </c>
      <c r="S73" s="39">
        <f t="shared" si="5"/>
        <v>59</v>
      </c>
      <c r="T73" s="37">
        <f t="shared" si="19"/>
        <v>1</v>
      </c>
      <c r="V73" s="40"/>
      <c r="W73" s="46" t="e">
        <f t="shared" si="34"/>
        <v>#REF!</v>
      </c>
      <c r="X73" s="47" t="e">
        <f t="shared" si="6"/>
        <v>#REF!</v>
      </c>
      <c r="Y73" s="51" t="e">
        <f t="shared" si="35"/>
        <v>#REF!</v>
      </c>
      <c r="Z73" s="39" t="e">
        <f t="shared" si="7"/>
        <v>#REF!</v>
      </c>
      <c r="AA73" s="37" t="e">
        <f t="shared" si="21"/>
        <v>#REF!</v>
      </c>
      <c r="AC73" s="40"/>
      <c r="AD73" s="44" t="e">
        <f t="shared" si="36"/>
        <v>#REF!</v>
      </c>
      <c r="AE73" s="45" t="e">
        <f t="shared" si="8"/>
        <v>#REF!</v>
      </c>
      <c r="AF73" s="50" t="e">
        <f t="shared" si="37"/>
        <v>#REF!</v>
      </c>
      <c r="AG73" s="35" t="e">
        <f t="shared" si="9"/>
        <v>#REF!</v>
      </c>
      <c r="AH73" s="33" t="e">
        <f t="shared" si="23"/>
        <v>#REF!</v>
      </c>
      <c r="AJ73" s="40"/>
      <c r="AK73" s="46" t="e">
        <f t="shared" si="38"/>
        <v>#REF!</v>
      </c>
      <c r="AL73" s="47" t="e">
        <f t="shared" si="10"/>
        <v>#REF!</v>
      </c>
      <c r="AM73" s="51" t="e">
        <f t="shared" si="39"/>
        <v>#REF!</v>
      </c>
      <c r="AN73" s="39" t="e">
        <f t="shared" si="11"/>
        <v>#REF!</v>
      </c>
      <c r="AO73" s="37" t="e">
        <f t="shared" si="25"/>
        <v>#REF!</v>
      </c>
      <c r="AQ73" s="40"/>
      <c r="AR73" s="46" t="e">
        <f t="shared" si="40"/>
        <v>#REF!</v>
      </c>
      <c r="AS73" s="47" t="e">
        <f t="shared" si="12"/>
        <v>#REF!</v>
      </c>
      <c r="AT73" s="51" t="e">
        <f t="shared" si="41"/>
        <v>#REF!</v>
      </c>
      <c r="AU73" s="39" t="e">
        <f t="shared" si="13"/>
        <v>#REF!</v>
      </c>
      <c r="AV73" s="37" t="e">
        <f t="shared" si="27"/>
        <v>#REF!</v>
      </c>
    </row>
    <row r="74" spans="1:48">
      <c r="A74" s="40"/>
      <c r="B74" s="42" t="e">
        <f t="shared" si="28"/>
        <v>#REF!</v>
      </c>
      <c r="C74" s="43" t="e">
        <f t="shared" si="0"/>
        <v>#REF!</v>
      </c>
      <c r="D74" s="49" t="e">
        <f t="shared" si="29"/>
        <v>#REF!</v>
      </c>
      <c r="E74" s="31" t="e">
        <f t="shared" si="1"/>
        <v>#REF!</v>
      </c>
      <c r="F74" s="29" t="e">
        <f t="shared" si="15"/>
        <v>#REF!</v>
      </c>
      <c r="H74" s="40"/>
      <c r="I74" s="44" t="e">
        <f t="shared" si="30"/>
        <v>#REF!</v>
      </c>
      <c r="J74" s="45" t="e">
        <f t="shared" si="2"/>
        <v>#REF!</v>
      </c>
      <c r="K74" s="50" t="e">
        <f t="shared" si="31"/>
        <v>#REF!</v>
      </c>
      <c r="L74" s="35" t="e">
        <f t="shared" si="3"/>
        <v>#REF!</v>
      </c>
      <c r="M74" s="33" t="e">
        <f t="shared" si="17"/>
        <v>#REF!</v>
      </c>
      <c r="O74" s="40"/>
      <c r="P74" s="46">
        <f t="shared" si="32"/>
        <v>60</v>
      </c>
      <c r="Q74" s="47">
        <f t="shared" si="4"/>
        <v>60</v>
      </c>
      <c r="R74" s="51">
        <f t="shared" si="33"/>
        <v>51.008999999999993</v>
      </c>
      <c r="S74" s="39">
        <f t="shared" si="5"/>
        <v>60</v>
      </c>
      <c r="T74" s="37">
        <f t="shared" si="19"/>
        <v>1</v>
      </c>
      <c r="V74" s="40"/>
      <c r="W74" s="46" t="e">
        <f t="shared" si="34"/>
        <v>#REF!</v>
      </c>
      <c r="X74" s="47" t="e">
        <f t="shared" si="6"/>
        <v>#REF!</v>
      </c>
      <c r="Y74" s="51" t="e">
        <f t="shared" si="35"/>
        <v>#REF!</v>
      </c>
      <c r="Z74" s="39" t="e">
        <f t="shared" si="7"/>
        <v>#REF!</v>
      </c>
      <c r="AA74" s="37" t="e">
        <f t="shared" si="21"/>
        <v>#REF!</v>
      </c>
      <c r="AC74" s="40"/>
      <c r="AD74" s="44" t="e">
        <f t="shared" si="36"/>
        <v>#REF!</v>
      </c>
      <c r="AE74" s="45" t="e">
        <f t="shared" si="8"/>
        <v>#REF!</v>
      </c>
      <c r="AF74" s="50" t="e">
        <f t="shared" si="37"/>
        <v>#REF!</v>
      </c>
      <c r="AG74" s="35" t="e">
        <f t="shared" si="9"/>
        <v>#REF!</v>
      </c>
      <c r="AH74" s="33" t="e">
        <f t="shared" si="23"/>
        <v>#REF!</v>
      </c>
      <c r="AJ74" s="40"/>
      <c r="AK74" s="46" t="e">
        <f t="shared" si="38"/>
        <v>#REF!</v>
      </c>
      <c r="AL74" s="47" t="e">
        <f t="shared" si="10"/>
        <v>#REF!</v>
      </c>
      <c r="AM74" s="51" t="e">
        <f t="shared" si="39"/>
        <v>#REF!</v>
      </c>
      <c r="AN74" s="39" t="e">
        <f t="shared" si="11"/>
        <v>#REF!</v>
      </c>
      <c r="AO74" s="37" t="e">
        <f t="shared" si="25"/>
        <v>#REF!</v>
      </c>
      <c r="AQ74" s="40"/>
      <c r="AR74" s="46" t="e">
        <f t="shared" si="40"/>
        <v>#REF!</v>
      </c>
      <c r="AS74" s="47" t="e">
        <f t="shared" si="12"/>
        <v>#REF!</v>
      </c>
      <c r="AT74" s="51" t="e">
        <f t="shared" si="41"/>
        <v>#REF!</v>
      </c>
      <c r="AU74" s="39" t="e">
        <f t="shared" si="13"/>
        <v>#REF!</v>
      </c>
      <c r="AV74" s="37" t="e">
        <f t="shared" si="27"/>
        <v>#REF!</v>
      </c>
    </row>
    <row r="75" spans="1:48">
      <c r="A75" s="40"/>
      <c r="B75" s="42" t="e">
        <f t="shared" si="28"/>
        <v>#REF!</v>
      </c>
      <c r="C75" s="43" t="e">
        <f t="shared" si="0"/>
        <v>#REF!</v>
      </c>
      <c r="D75" s="49" t="e">
        <f t="shared" si="29"/>
        <v>#REF!</v>
      </c>
      <c r="E75" s="31" t="e">
        <f t="shared" si="1"/>
        <v>#REF!</v>
      </c>
      <c r="F75" s="29" t="e">
        <f t="shared" si="15"/>
        <v>#REF!</v>
      </c>
      <c r="H75" s="40"/>
      <c r="I75" s="44" t="e">
        <f t="shared" si="30"/>
        <v>#REF!</v>
      </c>
      <c r="J75" s="45" t="e">
        <f t="shared" si="2"/>
        <v>#REF!</v>
      </c>
      <c r="K75" s="50" t="e">
        <f t="shared" si="31"/>
        <v>#REF!</v>
      </c>
      <c r="L75" s="35" t="e">
        <f t="shared" si="3"/>
        <v>#REF!</v>
      </c>
      <c r="M75" s="33" t="e">
        <f t="shared" si="17"/>
        <v>#REF!</v>
      </c>
      <c r="O75" s="40"/>
      <c r="P75" s="46">
        <f t="shared" si="32"/>
        <v>61</v>
      </c>
      <c r="Q75" s="47">
        <f t="shared" si="4"/>
        <v>61</v>
      </c>
      <c r="R75" s="51">
        <f t="shared" si="33"/>
        <v>52.008999999999993</v>
      </c>
      <c r="S75" s="39">
        <f t="shared" si="5"/>
        <v>61</v>
      </c>
      <c r="T75" s="37">
        <f t="shared" si="19"/>
        <v>1</v>
      </c>
      <c r="V75" s="40"/>
      <c r="W75" s="46" t="e">
        <f t="shared" si="34"/>
        <v>#REF!</v>
      </c>
      <c r="X75" s="47" t="e">
        <f t="shared" si="6"/>
        <v>#REF!</v>
      </c>
      <c r="Y75" s="51" t="e">
        <f t="shared" si="35"/>
        <v>#REF!</v>
      </c>
      <c r="Z75" s="39" t="e">
        <f t="shared" si="7"/>
        <v>#REF!</v>
      </c>
      <c r="AA75" s="37" t="e">
        <f t="shared" si="21"/>
        <v>#REF!</v>
      </c>
      <c r="AC75" s="40"/>
      <c r="AD75" s="44" t="e">
        <f t="shared" si="36"/>
        <v>#REF!</v>
      </c>
      <c r="AE75" s="45" t="e">
        <f t="shared" si="8"/>
        <v>#REF!</v>
      </c>
      <c r="AF75" s="50" t="e">
        <f t="shared" si="37"/>
        <v>#REF!</v>
      </c>
      <c r="AG75" s="35" t="e">
        <f t="shared" si="9"/>
        <v>#REF!</v>
      </c>
      <c r="AH75" s="33" t="e">
        <f t="shared" si="23"/>
        <v>#REF!</v>
      </c>
      <c r="AJ75" s="40"/>
      <c r="AK75" s="46" t="e">
        <f t="shared" si="38"/>
        <v>#REF!</v>
      </c>
      <c r="AL75" s="47" t="e">
        <f t="shared" si="10"/>
        <v>#REF!</v>
      </c>
      <c r="AM75" s="51" t="e">
        <f t="shared" si="39"/>
        <v>#REF!</v>
      </c>
      <c r="AN75" s="39" t="e">
        <f t="shared" si="11"/>
        <v>#REF!</v>
      </c>
      <c r="AO75" s="37" t="e">
        <f t="shared" si="25"/>
        <v>#REF!</v>
      </c>
      <c r="AQ75" s="40"/>
      <c r="AR75" s="46" t="e">
        <f t="shared" si="40"/>
        <v>#REF!</v>
      </c>
      <c r="AS75" s="47" t="e">
        <f t="shared" si="12"/>
        <v>#REF!</v>
      </c>
      <c r="AT75" s="51" t="e">
        <f t="shared" si="41"/>
        <v>#REF!</v>
      </c>
      <c r="AU75" s="39" t="e">
        <f t="shared" si="13"/>
        <v>#REF!</v>
      </c>
      <c r="AV75" s="37" t="e">
        <f t="shared" si="27"/>
        <v>#REF!</v>
      </c>
    </row>
    <row r="76" spans="1:48">
      <c r="A76" s="40"/>
      <c r="B76" s="42" t="e">
        <f t="shared" si="28"/>
        <v>#REF!</v>
      </c>
      <c r="C76" s="43" t="e">
        <f t="shared" si="0"/>
        <v>#REF!</v>
      </c>
      <c r="D76" s="49" t="e">
        <f t="shared" si="29"/>
        <v>#REF!</v>
      </c>
      <c r="E76" s="31" t="e">
        <f t="shared" si="1"/>
        <v>#REF!</v>
      </c>
      <c r="F76" s="29" t="e">
        <f t="shared" si="15"/>
        <v>#REF!</v>
      </c>
      <c r="H76" s="40"/>
      <c r="I76" s="44" t="e">
        <f t="shared" si="30"/>
        <v>#REF!</v>
      </c>
      <c r="J76" s="45" t="e">
        <f t="shared" si="2"/>
        <v>#REF!</v>
      </c>
      <c r="K76" s="50" t="e">
        <f t="shared" si="31"/>
        <v>#REF!</v>
      </c>
      <c r="L76" s="35" t="e">
        <f t="shared" si="3"/>
        <v>#REF!</v>
      </c>
      <c r="M76" s="33" t="e">
        <f t="shared" si="17"/>
        <v>#REF!</v>
      </c>
      <c r="O76" s="40"/>
      <c r="P76" s="46">
        <f t="shared" si="32"/>
        <v>62</v>
      </c>
      <c r="Q76" s="47">
        <f t="shared" si="4"/>
        <v>62</v>
      </c>
      <c r="R76" s="51">
        <f t="shared" si="33"/>
        <v>53.008999999999993</v>
      </c>
      <c r="S76" s="39">
        <f t="shared" si="5"/>
        <v>62</v>
      </c>
      <c r="T76" s="37">
        <f t="shared" si="19"/>
        <v>1</v>
      </c>
      <c r="V76" s="40"/>
      <c r="W76" s="46" t="e">
        <f t="shared" si="34"/>
        <v>#REF!</v>
      </c>
      <c r="X76" s="47" t="e">
        <f t="shared" si="6"/>
        <v>#REF!</v>
      </c>
      <c r="Y76" s="51" t="e">
        <f t="shared" si="35"/>
        <v>#REF!</v>
      </c>
      <c r="Z76" s="39" t="e">
        <f t="shared" si="7"/>
        <v>#REF!</v>
      </c>
      <c r="AA76" s="37" t="e">
        <f t="shared" si="21"/>
        <v>#REF!</v>
      </c>
      <c r="AC76" s="40"/>
      <c r="AD76" s="44" t="e">
        <f t="shared" si="36"/>
        <v>#REF!</v>
      </c>
      <c r="AE76" s="45" t="e">
        <f t="shared" si="8"/>
        <v>#REF!</v>
      </c>
      <c r="AF76" s="50" t="e">
        <f t="shared" si="37"/>
        <v>#REF!</v>
      </c>
      <c r="AG76" s="35" t="e">
        <f t="shared" si="9"/>
        <v>#REF!</v>
      </c>
      <c r="AH76" s="33" t="e">
        <f t="shared" si="23"/>
        <v>#REF!</v>
      </c>
      <c r="AJ76" s="40"/>
      <c r="AK76" s="46" t="e">
        <f t="shared" si="38"/>
        <v>#REF!</v>
      </c>
      <c r="AL76" s="47" t="e">
        <f t="shared" si="10"/>
        <v>#REF!</v>
      </c>
      <c r="AM76" s="51" t="e">
        <f t="shared" si="39"/>
        <v>#REF!</v>
      </c>
      <c r="AN76" s="39" t="e">
        <f t="shared" si="11"/>
        <v>#REF!</v>
      </c>
      <c r="AO76" s="37" t="e">
        <f t="shared" si="25"/>
        <v>#REF!</v>
      </c>
      <c r="AQ76" s="40"/>
      <c r="AR76" s="46" t="e">
        <f t="shared" si="40"/>
        <v>#REF!</v>
      </c>
      <c r="AS76" s="47" t="e">
        <f t="shared" si="12"/>
        <v>#REF!</v>
      </c>
      <c r="AT76" s="51" t="e">
        <f t="shared" si="41"/>
        <v>#REF!</v>
      </c>
      <c r="AU76" s="39" t="e">
        <f t="shared" si="13"/>
        <v>#REF!</v>
      </c>
      <c r="AV76" s="37" t="e">
        <f t="shared" si="27"/>
        <v>#REF!</v>
      </c>
    </row>
    <row r="77" spans="1:48">
      <c r="A77" s="40"/>
      <c r="B77" s="42" t="e">
        <f t="shared" si="28"/>
        <v>#REF!</v>
      </c>
      <c r="C77" s="43" t="e">
        <f t="shared" si="0"/>
        <v>#REF!</v>
      </c>
      <c r="D77" s="49" t="e">
        <f t="shared" si="29"/>
        <v>#REF!</v>
      </c>
      <c r="E77" s="31" t="e">
        <f t="shared" si="1"/>
        <v>#REF!</v>
      </c>
      <c r="F77" s="29" t="e">
        <f t="shared" si="15"/>
        <v>#REF!</v>
      </c>
      <c r="H77" s="40"/>
      <c r="I77" s="44" t="e">
        <f t="shared" si="30"/>
        <v>#REF!</v>
      </c>
      <c r="J77" s="45" t="e">
        <f t="shared" si="2"/>
        <v>#REF!</v>
      </c>
      <c r="K77" s="50" t="e">
        <f t="shared" si="31"/>
        <v>#REF!</v>
      </c>
      <c r="L77" s="35" t="e">
        <f t="shared" si="3"/>
        <v>#REF!</v>
      </c>
      <c r="M77" s="33" t="e">
        <f t="shared" si="17"/>
        <v>#REF!</v>
      </c>
      <c r="O77" s="40"/>
      <c r="P77" s="46">
        <f t="shared" si="32"/>
        <v>63</v>
      </c>
      <c r="Q77" s="47">
        <f t="shared" si="4"/>
        <v>63</v>
      </c>
      <c r="R77" s="51">
        <f t="shared" si="33"/>
        <v>54.008999999999993</v>
      </c>
      <c r="S77" s="39">
        <f t="shared" si="5"/>
        <v>63</v>
      </c>
      <c r="T77" s="37">
        <f t="shared" si="19"/>
        <v>1</v>
      </c>
      <c r="V77" s="40"/>
      <c r="W77" s="46" t="e">
        <f t="shared" si="34"/>
        <v>#REF!</v>
      </c>
      <c r="X77" s="47" t="e">
        <f t="shared" si="6"/>
        <v>#REF!</v>
      </c>
      <c r="Y77" s="51" t="e">
        <f t="shared" si="35"/>
        <v>#REF!</v>
      </c>
      <c r="Z77" s="39" t="e">
        <f t="shared" si="7"/>
        <v>#REF!</v>
      </c>
      <c r="AA77" s="37" t="e">
        <f t="shared" si="21"/>
        <v>#REF!</v>
      </c>
      <c r="AC77" s="40"/>
      <c r="AD77" s="44" t="e">
        <f t="shared" si="36"/>
        <v>#REF!</v>
      </c>
      <c r="AE77" s="45" t="e">
        <f t="shared" si="8"/>
        <v>#REF!</v>
      </c>
      <c r="AF77" s="50" t="e">
        <f t="shared" si="37"/>
        <v>#REF!</v>
      </c>
      <c r="AG77" s="35" t="e">
        <f t="shared" si="9"/>
        <v>#REF!</v>
      </c>
      <c r="AH77" s="33" t="e">
        <f t="shared" si="23"/>
        <v>#REF!</v>
      </c>
      <c r="AJ77" s="40"/>
      <c r="AK77" s="46" t="e">
        <f t="shared" si="38"/>
        <v>#REF!</v>
      </c>
      <c r="AL77" s="47" t="e">
        <f t="shared" si="10"/>
        <v>#REF!</v>
      </c>
      <c r="AM77" s="51" t="e">
        <f t="shared" si="39"/>
        <v>#REF!</v>
      </c>
      <c r="AN77" s="39" t="e">
        <f t="shared" si="11"/>
        <v>#REF!</v>
      </c>
      <c r="AO77" s="37" t="e">
        <f t="shared" si="25"/>
        <v>#REF!</v>
      </c>
      <c r="AQ77" s="40"/>
      <c r="AR77" s="46" t="e">
        <f t="shared" si="40"/>
        <v>#REF!</v>
      </c>
      <c r="AS77" s="47" t="e">
        <f t="shared" si="12"/>
        <v>#REF!</v>
      </c>
      <c r="AT77" s="51" t="e">
        <f t="shared" si="41"/>
        <v>#REF!</v>
      </c>
      <c r="AU77" s="39" t="e">
        <f t="shared" si="13"/>
        <v>#REF!</v>
      </c>
      <c r="AV77" s="37" t="e">
        <f t="shared" si="27"/>
        <v>#REF!</v>
      </c>
    </row>
    <row r="78" spans="1:48">
      <c r="A78" s="40"/>
      <c r="B78" s="42" t="e">
        <f t="shared" si="28"/>
        <v>#REF!</v>
      </c>
      <c r="C78" s="43" t="e">
        <f t="shared" ref="C78:C141" si="42">IF(WEEKDAY(B78,2)&gt;$B$10,"Weekend",IF(ISNA(HLOOKUP(B78,Holidays,1,FALSE))=FALSE,"Holiday",B78))</f>
        <v>#REF!</v>
      </c>
      <c r="D78" s="49" t="e">
        <f t="shared" si="29"/>
        <v>#REF!</v>
      </c>
      <c r="E78" s="31" t="e">
        <f t="shared" ref="E78:E141" si="43">IF(F78=1,C78,"")</f>
        <v>#REF!</v>
      </c>
      <c r="F78" s="29" t="e">
        <f t="shared" si="15"/>
        <v>#REF!</v>
      </c>
      <c r="H78" s="40"/>
      <c r="I78" s="44" t="e">
        <f t="shared" si="30"/>
        <v>#REF!</v>
      </c>
      <c r="J78" s="45" t="e">
        <f t="shared" ref="J78:J141" si="44">IF(WEEKDAY(I78,2)&gt;6,"Weekend",IF(ISNA(HLOOKUP(I78,Holidays,1,FALSE))=FALSE,"Holiday",I78))</f>
        <v>#REF!</v>
      </c>
      <c r="K78" s="50" t="e">
        <f t="shared" si="31"/>
        <v>#REF!</v>
      </c>
      <c r="L78" s="35" t="e">
        <f t="shared" ref="L78:L141" si="45">IF(M78=1,J78,"")</f>
        <v>#REF!</v>
      </c>
      <c r="M78" s="33" t="e">
        <f t="shared" si="17"/>
        <v>#REF!</v>
      </c>
      <c r="O78" s="40"/>
      <c r="P78" s="46">
        <f t="shared" si="32"/>
        <v>64</v>
      </c>
      <c r="Q78" s="47" t="str">
        <f t="shared" ref="Q78:Q141" si="46">IF(WEEKDAY(P78,2)&gt;6,"Weekend",IF(ISNA(HLOOKUP(P78,Holidays,1,FALSE))=FALSE,"Holiday",P78))</f>
        <v>Weekend</v>
      </c>
      <c r="R78" s="51">
        <f t="shared" si="33"/>
        <v>54.009999999999991</v>
      </c>
      <c r="S78" s="39" t="str">
        <f t="shared" ref="S78:S141" si="47">IF(T78=1,Q78,"")</f>
        <v/>
      </c>
      <c r="T78" s="37">
        <f t="shared" si="19"/>
        <v>0</v>
      </c>
      <c r="V78" s="40"/>
      <c r="W78" s="46" t="e">
        <f t="shared" si="34"/>
        <v>#REF!</v>
      </c>
      <c r="X78" s="47" t="e">
        <f t="shared" ref="X78:X141" si="48">IF(WEEKDAY(W78,2)&gt;$B$10,"Weekend",IF(ISNA(HLOOKUP(W78,Holidays,1,FALSE))=FALSE,"Holiday",W78))</f>
        <v>#REF!</v>
      </c>
      <c r="Y78" s="51" t="e">
        <f t="shared" si="35"/>
        <v>#REF!</v>
      </c>
      <c r="Z78" s="39" t="e">
        <f t="shared" ref="Z78:Z141" si="49">IF(AA78=1,X78,"")</f>
        <v>#REF!</v>
      </c>
      <c r="AA78" s="37" t="e">
        <f t="shared" si="21"/>
        <v>#REF!</v>
      </c>
      <c r="AC78" s="40"/>
      <c r="AD78" s="44" t="e">
        <f t="shared" si="36"/>
        <v>#REF!</v>
      </c>
      <c r="AE78" s="45" t="e">
        <f t="shared" ref="AE78:AE141" si="50">IF(WEEKDAY(AD78,2)&gt;6,"Weekend",IF(ISNA(HLOOKUP(AD78,Holidays,1,FALSE))=FALSE,"Holiday",AD78))</f>
        <v>#REF!</v>
      </c>
      <c r="AF78" s="50" t="e">
        <f t="shared" si="37"/>
        <v>#REF!</v>
      </c>
      <c r="AG78" s="35" t="e">
        <f t="shared" ref="AG78:AG141" si="51">IF(AH78=1,AE78,"")</f>
        <v>#REF!</v>
      </c>
      <c r="AH78" s="33" t="e">
        <f t="shared" si="23"/>
        <v>#REF!</v>
      </c>
      <c r="AJ78" s="40"/>
      <c r="AK78" s="46" t="e">
        <f t="shared" si="38"/>
        <v>#REF!</v>
      </c>
      <c r="AL78" s="47" t="e">
        <f t="shared" ref="AL78:AL141" si="52">IF(WEEKDAY(AK78,2)&gt;$B$10,"Weekend",IF(ISNA(HLOOKUP(AK78,Holidays,1,FALSE))=FALSE,"Holiday",AK78))</f>
        <v>#REF!</v>
      </c>
      <c r="AM78" s="51" t="e">
        <f t="shared" si="39"/>
        <v>#REF!</v>
      </c>
      <c r="AN78" s="39" t="e">
        <f t="shared" ref="AN78:AN141" si="53">IF(AO78=1,AL78,"")</f>
        <v>#REF!</v>
      </c>
      <c r="AO78" s="37" t="e">
        <f t="shared" si="25"/>
        <v>#REF!</v>
      </c>
      <c r="AQ78" s="40"/>
      <c r="AR78" s="46" t="e">
        <f t="shared" si="40"/>
        <v>#REF!</v>
      </c>
      <c r="AS78" s="47" t="e">
        <f t="shared" ref="AS78:AS141" si="54">IF(WEEKDAY(AR78,2)&gt;$B$10,"Weekend",IF(ISNA(HLOOKUP(AR78,Holidays,1,FALSE))=FALSE,"Holiday",AR78))</f>
        <v>#REF!</v>
      </c>
      <c r="AT78" s="51" t="e">
        <f t="shared" si="41"/>
        <v>#REF!</v>
      </c>
      <c r="AU78" s="39" t="e">
        <f t="shared" ref="AU78:AU141" si="55">IF(AV78=1,AS78,"")</f>
        <v>#REF!</v>
      </c>
      <c r="AV78" s="37" t="e">
        <f t="shared" si="27"/>
        <v>#REF!</v>
      </c>
    </row>
    <row r="79" spans="1:48">
      <c r="A79" s="40"/>
      <c r="B79" s="42" t="e">
        <f t="shared" si="28"/>
        <v>#REF!</v>
      </c>
      <c r="C79" s="43" t="e">
        <f t="shared" si="42"/>
        <v>#REF!</v>
      </c>
      <c r="D79" s="49" t="e">
        <f t="shared" si="29"/>
        <v>#REF!</v>
      </c>
      <c r="E79" s="31" t="e">
        <f t="shared" si="43"/>
        <v>#REF!</v>
      </c>
      <c r="F79" s="29" t="e">
        <f t="shared" ref="F79:F142" si="56">IF(C79="weekend",0,IF(C79="holiday",0,1))</f>
        <v>#REF!</v>
      </c>
      <c r="H79" s="40"/>
      <c r="I79" s="44" t="e">
        <f t="shared" si="30"/>
        <v>#REF!</v>
      </c>
      <c r="J79" s="45" t="e">
        <f t="shared" si="44"/>
        <v>#REF!</v>
      </c>
      <c r="K79" s="50" t="e">
        <f t="shared" si="31"/>
        <v>#REF!</v>
      </c>
      <c r="L79" s="35" t="e">
        <f t="shared" si="45"/>
        <v>#REF!</v>
      </c>
      <c r="M79" s="33" t="e">
        <f t="shared" ref="M79:M142" si="57">IF(J79="weekend",0,IF(J79="holiday",0,1))</f>
        <v>#REF!</v>
      </c>
      <c r="O79" s="40"/>
      <c r="P79" s="46">
        <f t="shared" si="32"/>
        <v>65</v>
      </c>
      <c r="Q79" s="47">
        <f t="shared" si="46"/>
        <v>65</v>
      </c>
      <c r="R79" s="51">
        <f t="shared" si="33"/>
        <v>55.009999999999991</v>
      </c>
      <c r="S79" s="39">
        <f t="shared" si="47"/>
        <v>65</v>
      </c>
      <c r="T79" s="37">
        <f t="shared" ref="T79:T142" si="58">IF(Q79="weekend",0,IF(Q79="holiday",0,1))</f>
        <v>1</v>
      </c>
      <c r="V79" s="40"/>
      <c r="W79" s="46" t="e">
        <f t="shared" si="34"/>
        <v>#REF!</v>
      </c>
      <c r="X79" s="47" t="e">
        <f t="shared" si="48"/>
        <v>#REF!</v>
      </c>
      <c r="Y79" s="51" t="e">
        <f t="shared" si="35"/>
        <v>#REF!</v>
      </c>
      <c r="Z79" s="39" t="e">
        <f t="shared" si="49"/>
        <v>#REF!</v>
      </c>
      <c r="AA79" s="37" t="e">
        <f t="shared" ref="AA79:AA142" si="59">IF(X79="weekend",0,IF(X79="holiday",0,1))</f>
        <v>#REF!</v>
      </c>
      <c r="AC79" s="40"/>
      <c r="AD79" s="44" t="e">
        <f t="shared" si="36"/>
        <v>#REF!</v>
      </c>
      <c r="AE79" s="45" t="e">
        <f t="shared" si="50"/>
        <v>#REF!</v>
      </c>
      <c r="AF79" s="50" t="e">
        <f t="shared" si="37"/>
        <v>#REF!</v>
      </c>
      <c r="AG79" s="35" t="e">
        <f t="shared" si="51"/>
        <v>#REF!</v>
      </c>
      <c r="AH79" s="33" t="e">
        <f t="shared" ref="AH79:AH142" si="60">IF(AE79="weekend",0,IF(AE79="holiday",0,1))</f>
        <v>#REF!</v>
      </c>
      <c r="AJ79" s="40"/>
      <c r="AK79" s="46" t="e">
        <f t="shared" si="38"/>
        <v>#REF!</v>
      </c>
      <c r="AL79" s="47" t="e">
        <f t="shared" si="52"/>
        <v>#REF!</v>
      </c>
      <c r="AM79" s="51" t="e">
        <f t="shared" si="39"/>
        <v>#REF!</v>
      </c>
      <c r="AN79" s="39" t="e">
        <f t="shared" si="53"/>
        <v>#REF!</v>
      </c>
      <c r="AO79" s="37" t="e">
        <f t="shared" ref="AO79:AO142" si="61">IF(AL79="weekend",0,IF(AL79="holiday",0,1))</f>
        <v>#REF!</v>
      </c>
      <c r="AQ79" s="40"/>
      <c r="AR79" s="46" t="e">
        <f t="shared" si="40"/>
        <v>#REF!</v>
      </c>
      <c r="AS79" s="47" t="e">
        <f t="shared" si="54"/>
        <v>#REF!</v>
      </c>
      <c r="AT79" s="51" t="e">
        <f t="shared" si="41"/>
        <v>#REF!</v>
      </c>
      <c r="AU79" s="39" t="e">
        <f t="shared" si="55"/>
        <v>#REF!</v>
      </c>
      <c r="AV79" s="37" t="e">
        <f t="shared" ref="AV79:AV142" si="62">IF(AS79="weekend",0,IF(AS79="holiday",0,1))</f>
        <v>#REF!</v>
      </c>
    </row>
    <row r="80" spans="1:48">
      <c r="A80" s="40"/>
      <c r="B80" s="42" t="e">
        <f t="shared" ref="B80:B143" si="63">1+B79</f>
        <v>#REF!</v>
      </c>
      <c r="C80" s="43" t="e">
        <f t="shared" si="42"/>
        <v>#REF!</v>
      </c>
      <c r="D80" s="49" t="e">
        <f t="shared" ref="D80:D143" si="64">IF(E80="",(D79+0.001),(D79+1))</f>
        <v>#REF!</v>
      </c>
      <c r="E80" s="31" t="e">
        <f t="shared" si="43"/>
        <v>#REF!</v>
      </c>
      <c r="F80" s="29" t="e">
        <f t="shared" si="56"/>
        <v>#REF!</v>
      </c>
      <c r="H80" s="40"/>
      <c r="I80" s="44" t="e">
        <f t="shared" ref="I80:I143" si="65">1+I79</f>
        <v>#REF!</v>
      </c>
      <c r="J80" s="45" t="e">
        <f t="shared" si="44"/>
        <v>#REF!</v>
      </c>
      <c r="K80" s="50" t="e">
        <f t="shared" ref="K80:K143" si="66">IF(L80="",(K79+0.001),(K79+1))</f>
        <v>#REF!</v>
      </c>
      <c r="L80" s="35" t="e">
        <f t="shared" si="45"/>
        <v>#REF!</v>
      </c>
      <c r="M80" s="33" t="e">
        <f t="shared" si="57"/>
        <v>#REF!</v>
      </c>
      <c r="O80" s="40"/>
      <c r="P80" s="46">
        <f t="shared" ref="P80:P143" si="67">1+P79</f>
        <v>66</v>
      </c>
      <c r="Q80" s="47">
        <f t="shared" si="46"/>
        <v>66</v>
      </c>
      <c r="R80" s="51">
        <f t="shared" ref="R80:R143" si="68">IF(S80="",(R79+0.001),(R79+1))</f>
        <v>56.009999999999991</v>
      </c>
      <c r="S80" s="39">
        <f t="shared" si="47"/>
        <v>66</v>
      </c>
      <c r="T80" s="37">
        <f t="shared" si="58"/>
        <v>1</v>
      </c>
      <c r="V80" s="40"/>
      <c r="W80" s="46" t="e">
        <f t="shared" ref="W80:W143" si="69">1+W79</f>
        <v>#REF!</v>
      </c>
      <c r="X80" s="47" t="e">
        <f t="shared" si="48"/>
        <v>#REF!</v>
      </c>
      <c r="Y80" s="51" t="e">
        <f t="shared" ref="Y80:Y143" si="70">IF(Z80="",(Y79+0.001),(Y79+1))</f>
        <v>#REF!</v>
      </c>
      <c r="Z80" s="39" t="e">
        <f t="shared" si="49"/>
        <v>#REF!</v>
      </c>
      <c r="AA80" s="37" t="e">
        <f t="shared" si="59"/>
        <v>#REF!</v>
      </c>
      <c r="AC80" s="40"/>
      <c r="AD80" s="44" t="e">
        <f t="shared" ref="AD80:AD143" si="71">1+AD79</f>
        <v>#REF!</v>
      </c>
      <c r="AE80" s="45" t="e">
        <f t="shared" si="50"/>
        <v>#REF!</v>
      </c>
      <c r="AF80" s="50" t="e">
        <f t="shared" ref="AF80:AF143" si="72">IF(AG80="",(AF79+0.001),(AF79+1))</f>
        <v>#REF!</v>
      </c>
      <c r="AG80" s="35" t="e">
        <f t="shared" si="51"/>
        <v>#REF!</v>
      </c>
      <c r="AH80" s="33" t="e">
        <f t="shared" si="60"/>
        <v>#REF!</v>
      </c>
      <c r="AJ80" s="40"/>
      <c r="AK80" s="46" t="e">
        <f t="shared" ref="AK80:AK143" si="73">1+AK79</f>
        <v>#REF!</v>
      </c>
      <c r="AL80" s="47" t="e">
        <f t="shared" si="52"/>
        <v>#REF!</v>
      </c>
      <c r="AM80" s="51" t="e">
        <f t="shared" ref="AM80:AM143" si="74">IF(AN80="",(AM79+0.001),(AM79+1))</f>
        <v>#REF!</v>
      </c>
      <c r="AN80" s="39" t="e">
        <f t="shared" si="53"/>
        <v>#REF!</v>
      </c>
      <c r="AO80" s="37" t="e">
        <f t="shared" si="61"/>
        <v>#REF!</v>
      </c>
      <c r="AQ80" s="40"/>
      <c r="AR80" s="46" t="e">
        <f t="shared" ref="AR80:AR143" si="75">1+AR79</f>
        <v>#REF!</v>
      </c>
      <c r="AS80" s="47" t="e">
        <f t="shared" si="54"/>
        <v>#REF!</v>
      </c>
      <c r="AT80" s="51" t="e">
        <f t="shared" ref="AT80:AT143" si="76">IF(AU80="",(AT79+0.001),(AT79+1))</f>
        <v>#REF!</v>
      </c>
      <c r="AU80" s="39" t="e">
        <f t="shared" si="55"/>
        <v>#REF!</v>
      </c>
      <c r="AV80" s="37" t="e">
        <f t="shared" si="62"/>
        <v>#REF!</v>
      </c>
    </row>
    <row r="81" spans="1:48">
      <c r="A81" s="40"/>
      <c r="B81" s="42" t="e">
        <f t="shared" si="63"/>
        <v>#REF!</v>
      </c>
      <c r="C81" s="43" t="e">
        <f t="shared" si="42"/>
        <v>#REF!</v>
      </c>
      <c r="D81" s="49" t="e">
        <f t="shared" si="64"/>
        <v>#REF!</v>
      </c>
      <c r="E81" s="31" t="e">
        <f t="shared" si="43"/>
        <v>#REF!</v>
      </c>
      <c r="F81" s="29" t="e">
        <f t="shared" si="56"/>
        <v>#REF!</v>
      </c>
      <c r="H81" s="40"/>
      <c r="I81" s="44" t="e">
        <f t="shared" si="65"/>
        <v>#REF!</v>
      </c>
      <c r="J81" s="45" t="e">
        <f t="shared" si="44"/>
        <v>#REF!</v>
      </c>
      <c r="K81" s="50" t="e">
        <f t="shared" si="66"/>
        <v>#REF!</v>
      </c>
      <c r="L81" s="35" t="e">
        <f t="shared" si="45"/>
        <v>#REF!</v>
      </c>
      <c r="M81" s="33" t="e">
        <f t="shared" si="57"/>
        <v>#REF!</v>
      </c>
      <c r="O81" s="40"/>
      <c r="P81" s="46">
        <f t="shared" si="67"/>
        <v>67</v>
      </c>
      <c r="Q81" s="47">
        <f t="shared" si="46"/>
        <v>67</v>
      </c>
      <c r="R81" s="51">
        <f t="shared" si="68"/>
        <v>57.009999999999991</v>
      </c>
      <c r="S81" s="39">
        <f t="shared" si="47"/>
        <v>67</v>
      </c>
      <c r="T81" s="37">
        <f t="shared" si="58"/>
        <v>1</v>
      </c>
      <c r="V81" s="40"/>
      <c r="W81" s="46" t="e">
        <f t="shared" si="69"/>
        <v>#REF!</v>
      </c>
      <c r="X81" s="47" t="e">
        <f t="shared" si="48"/>
        <v>#REF!</v>
      </c>
      <c r="Y81" s="51" t="e">
        <f t="shared" si="70"/>
        <v>#REF!</v>
      </c>
      <c r="Z81" s="39" t="e">
        <f t="shared" si="49"/>
        <v>#REF!</v>
      </c>
      <c r="AA81" s="37" t="e">
        <f t="shared" si="59"/>
        <v>#REF!</v>
      </c>
      <c r="AC81" s="40"/>
      <c r="AD81" s="44" t="e">
        <f t="shared" si="71"/>
        <v>#REF!</v>
      </c>
      <c r="AE81" s="45" t="e">
        <f t="shared" si="50"/>
        <v>#REF!</v>
      </c>
      <c r="AF81" s="50" t="e">
        <f t="shared" si="72"/>
        <v>#REF!</v>
      </c>
      <c r="AG81" s="35" t="e">
        <f t="shared" si="51"/>
        <v>#REF!</v>
      </c>
      <c r="AH81" s="33" t="e">
        <f t="shared" si="60"/>
        <v>#REF!</v>
      </c>
      <c r="AJ81" s="40"/>
      <c r="AK81" s="46" t="e">
        <f t="shared" si="73"/>
        <v>#REF!</v>
      </c>
      <c r="AL81" s="47" t="e">
        <f t="shared" si="52"/>
        <v>#REF!</v>
      </c>
      <c r="AM81" s="51" t="e">
        <f t="shared" si="74"/>
        <v>#REF!</v>
      </c>
      <c r="AN81" s="39" t="e">
        <f t="shared" si="53"/>
        <v>#REF!</v>
      </c>
      <c r="AO81" s="37" t="e">
        <f t="shared" si="61"/>
        <v>#REF!</v>
      </c>
      <c r="AQ81" s="40"/>
      <c r="AR81" s="46" t="e">
        <f t="shared" si="75"/>
        <v>#REF!</v>
      </c>
      <c r="AS81" s="47" t="e">
        <f t="shared" si="54"/>
        <v>#REF!</v>
      </c>
      <c r="AT81" s="51" t="e">
        <f t="shared" si="76"/>
        <v>#REF!</v>
      </c>
      <c r="AU81" s="39" t="e">
        <f t="shared" si="55"/>
        <v>#REF!</v>
      </c>
      <c r="AV81" s="37" t="e">
        <f t="shared" si="62"/>
        <v>#REF!</v>
      </c>
    </row>
    <row r="82" spans="1:48">
      <c r="A82" s="40"/>
      <c r="B82" s="42" t="e">
        <f t="shared" si="63"/>
        <v>#REF!</v>
      </c>
      <c r="C82" s="43" t="e">
        <f t="shared" si="42"/>
        <v>#REF!</v>
      </c>
      <c r="D82" s="49" t="e">
        <f t="shared" si="64"/>
        <v>#REF!</v>
      </c>
      <c r="E82" s="31" t="e">
        <f t="shared" si="43"/>
        <v>#REF!</v>
      </c>
      <c r="F82" s="29" t="e">
        <f t="shared" si="56"/>
        <v>#REF!</v>
      </c>
      <c r="H82" s="40"/>
      <c r="I82" s="44" t="e">
        <f t="shared" si="65"/>
        <v>#REF!</v>
      </c>
      <c r="J82" s="45" t="e">
        <f t="shared" si="44"/>
        <v>#REF!</v>
      </c>
      <c r="K82" s="50" t="e">
        <f t="shared" si="66"/>
        <v>#REF!</v>
      </c>
      <c r="L82" s="35" t="e">
        <f t="shared" si="45"/>
        <v>#REF!</v>
      </c>
      <c r="M82" s="33" t="e">
        <f t="shared" si="57"/>
        <v>#REF!</v>
      </c>
      <c r="O82" s="40"/>
      <c r="P82" s="46">
        <f t="shared" si="67"/>
        <v>68</v>
      </c>
      <c r="Q82" s="47">
        <f t="shared" si="46"/>
        <v>68</v>
      </c>
      <c r="R82" s="51">
        <f t="shared" si="68"/>
        <v>58.009999999999991</v>
      </c>
      <c r="S82" s="39">
        <f t="shared" si="47"/>
        <v>68</v>
      </c>
      <c r="T82" s="37">
        <f t="shared" si="58"/>
        <v>1</v>
      </c>
      <c r="V82" s="40"/>
      <c r="W82" s="46" t="e">
        <f t="shared" si="69"/>
        <v>#REF!</v>
      </c>
      <c r="X82" s="47" t="e">
        <f t="shared" si="48"/>
        <v>#REF!</v>
      </c>
      <c r="Y82" s="51" t="e">
        <f t="shared" si="70"/>
        <v>#REF!</v>
      </c>
      <c r="Z82" s="39" t="e">
        <f t="shared" si="49"/>
        <v>#REF!</v>
      </c>
      <c r="AA82" s="37" t="e">
        <f t="shared" si="59"/>
        <v>#REF!</v>
      </c>
      <c r="AC82" s="40"/>
      <c r="AD82" s="44" t="e">
        <f t="shared" si="71"/>
        <v>#REF!</v>
      </c>
      <c r="AE82" s="45" t="e">
        <f t="shared" si="50"/>
        <v>#REF!</v>
      </c>
      <c r="AF82" s="50" t="e">
        <f t="shared" si="72"/>
        <v>#REF!</v>
      </c>
      <c r="AG82" s="35" t="e">
        <f t="shared" si="51"/>
        <v>#REF!</v>
      </c>
      <c r="AH82" s="33" t="e">
        <f t="shared" si="60"/>
        <v>#REF!</v>
      </c>
      <c r="AJ82" s="40"/>
      <c r="AK82" s="46" t="e">
        <f t="shared" si="73"/>
        <v>#REF!</v>
      </c>
      <c r="AL82" s="47" t="e">
        <f t="shared" si="52"/>
        <v>#REF!</v>
      </c>
      <c r="AM82" s="51" t="e">
        <f t="shared" si="74"/>
        <v>#REF!</v>
      </c>
      <c r="AN82" s="39" t="e">
        <f t="shared" si="53"/>
        <v>#REF!</v>
      </c>
      <c r="AO82" s="37" t="e">
        <f t="shared" si="61"/>
        <v>#REF!</v>
      </c>
      <c r="AQ82" s="40"/>
      <c r="AR82" s="46" t="e">
        <f t="shared" si="75"/>
        <v>#REF!</v>
      </c>
      <c r="AS82" s="47" t="e">
        <f t="shared" si="54"/>
        <v>#REF!</v>
      </c>
      <c r="AT82" s="51" t="e">
        <f t="shared" si="76"/>
        <v>#REF!</v>
      </c>
      <c r="AU82" s="39" t="e">
        <f t="shared" si="55"/>
        <v>#REF!</v>
      </c>
      <c r="AV82" s="37" t="e">
        <f t="shared" si="62"/>
        <v>#REF!</v>
      </c>
    </row>
    <row r="83" spans="1:48">
      <c r="A83" s="40"/>
      <c r="B83" s="42" t="e">
        <f t="shared" si="63"/>
        <v>#REF!</v>
      </c>
      <c r="C83" s="43" t="e">
        <f t="shared" si="42"/>
        <v>#REF!</v>
      </c>
      <c r="D83" s="49" t="e">
        <f t="shared" si="64"/>
        <v>#REF!</v>
      </c>
      <c r="E83" s="31" t="e">
        <f t="shared" si="43"/>
        <v>#REF!</v>
      </c>
      <c r="F83" s="29" t="e">
        <f t="shared" si="56"/>
        <v>#REF!</v>
      </c>
      <c r="H83" s="40"/>
      <c r="I83" s="44" t="e">
        <f t="shared" si="65"/>
        <v>#REF!</v>
      </c>
      <c r="J83" s="45" t="e">
        <f t="shared" si="44"/>
        <v>#REF!</v>
      </c>
      <c r="K83" s="50" t="e">
        <f t="shared" si="66"/>
        <v>#REF!</v>
      </c>
      <c r="L83" s="35" t="e">
        <f t="shared" si="45"/>
        <v>#REF!</v>
      </c>
      <c r="M83" s="33" t="e">
        <f t="shared" si="57"/>
        <v>#REF!</v>
      </c>
      <c r="O83" s="40"/>
      <c r="P83" s="46">
        <f t="shared" si="67"/>
        <v>69</v>
      </c>
      <c r="Q83" s="47">
        <f t="shared" si="46"/>
        <v>69</v>
      </c>
      <c r="R83" s="51">
        <f t="shared" si="68"/>
        <v>59.009999999999991</v>
      </c>
      <c r="S83" s="39">
        <f t="shared" si="47"/>
        <v>69</v>
      </c>
      <c r="T83" s="37">
        <f t="shared" si="58"/>
        <v>1</v>
      </c>
      <c r="V83" s="40"/>
      <c r="W83" s="46" t="e">
        <f t="shared" si="69"/>
        <v>#REF!</v>
      </c>
      <c r="X83" s="47" t="e">
        <f t="shared" si="48"/>
        <v>#REF!</v>
      </c>
      <c r="Y83" s="51" t="e">
        <f t="shared" si="70"/>
        <v>#REF!</v>
      </c>
      <c r="Z83" s="39" t="e">
        <f t="shared" si="49"/>
        <v>#REF!</v>
      </c>
      <c r="AA83" s="37" t="e">
        <f t="shared" si="59"/>
        <v>#REF!</v>
      </c>
      <c r="AC83" s="40"/>
      <c r="AD83" s="44" t="e">
        <f t="shared" si="71"/>
        <v>#REF!</v>
      </c>
      <c r="AE83" s="45" t="e">
        <f t="shared" si="50"/>
        <v>#REF!</v>
      </c>
      <c r="AF83" s="50" t="e">
        <f t="shared" si="72"/>
        <v>#REF!</v>
      </c>
      <c r="AG83" s="35" t="e">
        <f t="shared" si="51"/>
        <v>#REF!</v>
      </c>
      <c r="AH83" s="33" t="e">
        <f t="shared" si="60"/>
        <v>#REF!</v>
      </c>
      <c r="AJ83" s="40"/>
      <c r="AK83" s="46" t="e">
        <f t="shared" si="73"/>
        <v>#REF!</v>
      </c>
      <c r="AL83" s="47" t="e">
        <f t="shared" si="52"/>
        <v>#REF!</v>
      </c>
      <c r="AM83" s="51" t="e">
        <f t="shared" si="74"/>
        <v>#REF!</v>
      </c>
      <c r="AN83" s="39" t="e">
        <f t="shared" si="53"/>
        <v>#REF!</v>
      </c>
      <c r="AO83" s="37" t="e">
        <f t="shared" si="61"/>
        <v>#REF!</v>
      </c>
      <c r="AQ83" s="40"/>
      <c r="AR83" s="46" t="e">
        <f t="shared" si="75"/>
        <v>#REF!</v>
      </c>
      <c r="AS83" s="47" t="e">
        <f t="shared" si="54"/>
        <v>#REF!</v>
      </c>
      <c r="AT83" s="51" t="e">
        <f t="shared" si="76"/>
        <v>#REF!</v>
      </c>
      <c r="AU83" s="39" t="e">
        <f t="shared" si="55"/>
        <v>#REF!</v>
      </c>
      <c r="AV83" s="37" t="e">
        <f t="shared" si="62"/>
        <v>#REF!</v>
      </c>
    </row>
    <row r="84" spans="1:48">
      <c r="A84" s="40"/>
      <c r="B84" s="42" t="e">
        <f t="shared" si="63"/>
        <v>#REF!</v>
      </c>
      <c r="C84" s="43" t="e">
        <f t="shared" si="42"/>
        <v>#REF!</v>
      </c>
      <c r="D84" s="49" t="e">
        <f t="shared" si="64"/>
        <v>#REF!</v>
      </c>
      <c r="E84" s="31" t="e">
        <f t="shared" si="43"/>
        <v>#REF!</v>
      </c>
      <c r="F84" s="29" t="e">
        <f t="shared" si="56"/>
        <v>#REF!</v>
      </c>
      <c r="H84" s="40"/>
      <c r="I84" s="44" t="e">
        <f t="shared" si="65"/>
        <v>#REF!</v>
      </c>
      <c r="J84" s="45" t="e">
        <f t="shared" si="44"/>
        <v>#REF!</v>
      </c>
      <c r="K84" s="50" t="e">
        <f t="shared" si="66"/>
        <v>#REF!</v>
      </c>
      <c r="L84" s="35" t="e">
        <f t="shared" si="45"/>
        <v>#REF!</v>
      </c>
      <c r="M84" s="33" t="e">
        <f t="shared" si="57"/>
        <v>#REF!</v>
      </c>
      <c r="O84" s="40"/>
      <c r="P84" s="46">
        <f t="shared" si="67"/>
        <v>70</v>
      </c>
      <c r="Q84" s="47">
        <f t="shared" si="46"/>
        <v>70</v>
      </c>
      <c r="R84" s="51">
        <f t="shared" si="68"/>
        <v>60.009999999999991</v>
      </c>
      <c r="S84" s="39">
        <f t="shared" si="47"/>
        <v>70</v>
      </c>
      <c r="T84" s="37">
        <f t="shared" si="58"/>
        <v>1</v>
      </c>
      <c r="V84" s="40"/>
      <c r="W84" s="46" t="e">
        <f t="shared" si="69"/>
        <v>#REF!</v>
      </c>
      <c r="X84" s="47" t="e">
        <f t="shared" si="48"/>
        <v>#REF!</v>
      </c>
      <c r="Y84" s="51" t="e">
        <f t="shared" si="70"/>
        <v>#REF!</v>
      </c>
      <c r="Z84" s="39" t="e">
        <f t="shared" si="49"/>
        <v>#REF!</v>
      </c>
      <c r="AA84" s="37" t="e">
        <f t="shared" si="59"/>
        <v>#REF!</v>
      </c>
      <c r="AC84" s="40"/>
      <c r="AD84" s="44" t="e">
        <f t="shared" si="71"/>
        <v>#REF!</v>
      </c>
      <c r="AE84" s="45" t="e">
        <f t="shared" si="50"/>
        <v>#REF!</v>
      </c>
      <c r="AF84" s="50" t="e">
        <f t="shared" si="72"/>
        <v>#REF!</v>
      </c>
      <c r="AG84" s="35" t="e">
        <f t="shared" si="51"/>
        <v>#REF!</v>
      </c>
      <c r="AH84" s="33" t="e">
        <f t="shared" si="60"/>
        <v>#REF!</v>
      </c>
      <c r="AJ84" s="40"/>
      <c r="AK84" s="46" t="e">
        <f t="shared" si="73"/>
        <v>#REF!</v>
      </c>
      <c r="AL84" s="47" t="e">
        <f t="shared" si="52"/>
        <v>#REF!</v>
      </c>
      <c r="AM84" s="51" t="e">
        <f t="shared" si="74"/>
        <v>#REF!</v>
      </c>
      <c r="AN84" s="39" t="e">
        <f t="shared" si="53"/>
        <v>#REF!</v>
      </c>
      <c r="AO84" s="37" t="e">
        <f t="shared" si="61"/>
        <v>#REF!</v>
      </c>
      <c r="AQ84" s="40"/>
      <c r="AR84" s="46" t="e">
        <f t="shared" si="75"/>
        <v>#REF!</v>
      </c>
      <c r="AS84" s="47" t="e">
        <f t="shared" si="54"/>
        <v>#REF!</v>
      </c>
      <c r="AT84" s="51" t="e">
        <f t="shared" si="76"/>
        <v>#REF!</v>
      </c>
      <c r="AU84" s="39" t="e">
        <f t="shared" si="55"/>
        <v>#REF!</v>
      </c>
      <c r="AV84" s="37" t="e">
        <f t="shared" si="62"/>
        <v>#REF!</v>
      </c>
    </row>
    <row r="85" spans="1:48">
      <c r="A85" s="40"/>
      <c r="B85" s="42" t="e">
        <f t="shared" si="63"/>
        <v>#REF!</v>
      </c>
      <c r="C85" s="43" t="e">
        <f t="shared" si="42"/>
        <v>#REF!</v>
      </c>
      <c r="D85" s="49" t="e">
        <f t="shared" si="64"/>
        <v>#REF!</v>
      </c>
      <c r="E85" s="31" t="e">
        <f t="shared" si="43"/>
        <v>#REF!</v>
      </c>
      <c r="F85" s="29" t="e">
        <f t="shared" si="56"/>
        <v>#REF!</v>
      </c>
      <c r="H85" s="40"/>
      <c r="I85" s="44" t="e">
        <f t="shared" si="65"/>
        <v>#REF!</v>
      </c>
      <c r="J85" s="45" t="e">
        <f t="shared" si="44"/>
        <v>#REF!</v>
      </c>
      <c r="K85" s="50" t="e">
        <f t="shared" si="66"/>
        <v>#REF!</v>
      </c>
      <c r="L85" s="35" t="e">
        <f t="shared" si="45"/>
        <v>#REF!</v>
      </c>
      <c r="M85" s="33" t="e">
        <f t="shared" si="57"/>
        <v>#REF!</v>
      </c>
      <c r="O85" s="40"/>
      <c r="P85" s="46">
        <f t="shared" si="67"/>
        <v>71</v>
      </c>
      <c r="Q85" s="47" t="str">
        <f t="shared" si="46"/>
        <v>Weekend</v>
      </c>
      <c r="R85" s="51">
        <f t="shared" si="68"/>
        <v>60.010999999999989</v>
      </c>
      <c r="S85" s="39" t="str">
        <f t="shared" si="47"/>
        <v/>
      </c>
      <c r="T85" s="37">
        <f t="shared" si="58"/>
        <v>0</v>
      </c>
      <c r="V85" s="40"/>
      <c r="W85" s="46" t="e">
        <f t="shared" si="69"/>
        <v>#REF!</v>
      </c>
      <c r="X85" s="47" t="e">
        <f t="shared" si="48"/>
        <v>#REF!</v>
      </c>
      <c r="Y85" s="51" t="e">
        <f t="shared" si="70"/>
        <v>#REF!</v>
      </c>
      <c r="Z85" s="39" t="e">
        <f t="shared" si="49"/>
        <v>#REF!</v>
      </c>
      <c r="AA85" s="37" t="e">
        <f t="shared" si="59"/>
        <v>#REF!</v>
      </c>
      <c r="AC85" s="40"/>
      <c r="AD85" s="44" t="e">
        <f t="shared" si="71"/>
        <v>#REF!</v>
      </c>
      <c r="AE85" s="45" t="e">
        <f t="shared" si="50"/>
        <v>#REF!</v>
      </c>
      <c r="AF85" s="50" t="e">
        <f t="shared" si="72"/>
        <v>#REF!</v>
      </c>
      <c r="AG85" s="35" t="e">
        <f t="shared" si="51"/>
        <v>#REF!</v>
      </c>
      <c r="AH85" s="33" t="e">
        <f t="shared" si="60"/>
        <v>#REF!</v>
      </c>
      <c r="AJ85" s="40"/>
      <c r="AK85" s="46" t="e">
        <f t="shared" si="73"/>
        <v>#REF!</v>
      </c>
      <c r="AL85" s="47" t="e">
        <f t="shared" si="52"/>
        <v>#REF!</v>
      </c>
      <c r="AM85" s="51" t="e">
        <f t="shared" si="74"/>
        <v>#REF!</v>
      </c>
      <c r="AN85" s="39" t="e">
        <f t="shared" si="53"/>
        <v>#REF!</v>
      </c>
      <c r="AO85" s="37" t="e">
        <f t="shared" si="61"/>
        <v>#REF!</v>
      </c>
      <c r="AQ85" s="40"/>
      <c r="AR85" s="46" t="e">
        <f t="shared" si="75"/>
        <v>#REF!</v>
      </c>
      <c r="AS85" s="47" t="e">
        <f t="shared" si="54"/>
        <v>#REF!</v>
      </c>
      <c r="AT85" s="51" t="e">
        <f t="shared" si="76"/>
        <v>#REF!</v>
      </c>
      <c r="AU85" s="39" t="e">
        <f t="shared" si="55"/>
        <v>#REF!</v>
      </c>
      <c r="AV85" s="37" t="e">
        <f t="shared" si="62"/>
        <v>#REF!</v>
      </c>
    </row>
    <row r="86" spans="1:48">
      <c r="A86" s="40"/>
      <c r="B86" s="42" t="e">
        <f t="shared" si="63"/>
        <v>#REF!</v>
      </c>
      <c r="C86" s="43" t="e">
        <f t="shared" si="42"/>
        <v>#REF!</v>
      </c>
      <c r="D86" s="49" t="e">
        <f t="shared" si="64"/>
        <v>#REF!</v>
      </c>
      <c r="E86" s="31" t="e">
        <f t="shared" si="43"/>
        <v>#REF!</v>
      </c>
      <c r="F86" s="29" t="e">
        <f t="shared" si="56"/>
        <v>#REF!</v>
      </c>
      <c r="H86" s="40"/>
      <c r="I86" s="44" t="e">
        <f t="shared" si="65"/>
        <v>#REF!</v>
      </c>
      <c r="J86" s="45" t="e">
        <f t="shared" si="44"/>
        <v>#REF!</v>
      </c>
      <c r="K86" s="50" t="e">
        <f t="shared" si="66"/>
        <v>#REF!</v>
      </c>
      <c r="L86" s="35" t="e">
        <f t="shared" si="45"/>
        <v>#REF!</v>
      </c>
      <c r="M86" s="33" t="e">
        <f t="shared" si="57"/>
        <v>#REF!</v>
      </c>
      <c r="O86" s="40"/>
      <c r="P86" s="46">
        <f t="shared" si="67"/>
        <v>72</v>
      </c>
      <c r="Q86" s="47">
        <f t="shared" si="46"/>
        <v>72</v>
      </c>
      <c r="R86" s="51">
        <f t="shared" si="68"/>
        <v>61.010999999999989</v>
      </c>
      <c r="S86" s="39">
        <f t="shared" si="47"/>
        <v>72</v>
      </c>
      <c r="T86" s="37">
        <f t="shared" si="58"/>
        <v>1</v>
      </c>
      <c r="V86" s="40"/>
      <c r="W86" s="46" t="e">
        <f t="shared" si="69"/>
        <v>#REF!</v>
      </c>
      <c r="X86" s="47" t="e">
        <f t="shared" si="48"/>
        <v>#REF!</v>
      </c>
      <c r="Y86" s="51" t="e">
        <f t="shared" si="70"/>
        <v>#REF!</v>
      </c>
      <c r="Z86" s="39" t="e">
        <f t="shared" si="49"/>
        <v>#REF!</v>
      </c>
      <c r="AA86" s="37" t="e">
        <f t="shared" si="59"/>
        <v>#REF!</v>
      </c>
      <c r="AC86" s="40"/>
      <c r="AD86" s="44" t="e">
        <f t="shared" si="71"/>
        <v>#REF!</v>
      </c>
      <c r="AE86" s="45" t="e">
        <f t="shared" si="50"/>
        <v>#REF!</v>
      </c>
      <c r="AF86" s="50" t="e">
        <f t="shared" si="72"/>
        <v>#REF!</v>
      </c>
      <c r="AG86" s="35" t="e">
        <f t="shared" si="51"/>
        <v>#REF!</v>
      </c>
      <c r="AH86" s="33" t="e">
        <f t="shared" si="60"/>
        <v>#REF!</v>
      </c>
      <c r="AJ86" s="40"/>
      <c r="AK86" s="46" t="e">
        <f t="shared" si="73"/>
        <v>#REF!</v>
      </c>
      <c r="AL86" s="47" t="e">
        <f t="shared" si="52"/>
        <v>#REF!</v>
      </c>
      <c r="AM86" s="51" t="e">
        <f t="shared" si="74"/>
        <v>#REF!</v>
      </c>
      <c r="AN86" s="39" t="e">
        <f t="shared" si="53"/>
        <v>#REF!</v>
      </c>
      <c r="AO86" s="37" t="e">
        <f t="shared" si="61"/>
        <v>#REF!</v>
      </c>
      <c r="AQ86" s="40"/>
      <c r="AR86" s="46" t="e">
        <f t="shared" si="75"/>
        <v>#REF!</v>
      </c>
      <c r="AS86" s="47" t="e">
        <f t="shared" si="54"/>
        <v>#REF!</v>
      </c>
      <c r="AT86" s="51" t="e">
        <f t="shared" si="76"/>
        <v>#REF!</v>
      </c>
      <c r="AU86" s="39" t="e">
        <f t="shared" si="55"/>
        <v>#REF!</v>
      </c>
      <c r="AV86" s="37" t="e">
        <f t="shared" si="62"/>
        <v>#REF!</v>
      </c>
    </row>
    <row r="87" spans="1:48">
      <c r="A87" s="40"/>
      <c r="B87" s="42" t="e">
        <f t="shared" si="63"/>
        <v>#REF!</v>
      </c>
      <c r="C87" s="43" t="e">
        <f t="shared" si="42"/>
        <v>#REF!</v>
      </c>
      <c r="D87" s="49" t="e">
        <f t="shared" si="64"/>
        <v>#REF!</v>
      </c>
      <c r="E87" s="31" t="e">
        <f t="shared" si="43"/>
        <v>#REF!</v>
      </c>
      <c r="F87" s="29" t="e">
        <f t="shared" si="56"/>
        <v>#REF!</v>
      </c>
      <c r="H87" s="40"/>
      <c r="I87" s="44" t="e">
        <f t="shared" si="65"/>
        <v>#REF!</v>
      </c>
      <c r="J87" s="45" t="e">
        <f t="shared" si="44"/>
        <v>#REF!</v>
      </c>
      <c r="K87" s="50" t="e">
        <f t="shared" si="66"/>
        <v>#REF!</v>
      </c>
      <c r="L87" s="35" t="e">
        <f t="shared" si="45"/>
        <v>#REF!</v>
      </c>
      <c r="M87" s="33" t="e">
        <f t="shared" si="57"/>
        <v>#REF!</v>
      </c>
      <c r="O87" s="40"/>
      <c r="P87" s="46">
        <f t="shared" si="67"/>
        <v>73</v>
      </c>
      <c r="Q87" s="47">
        <f t="shared" si="46"/>
        <v>73</v>
      </c>
      <c r="R87" s="51">
        <f t="shared" si="68"/>
        <v>62.010999999999989</v>
      </c>
      <c r="S87" s="39">
        <f t="shared" si="47"/>
        <v>73</v>
      </c>
      <c r="T87" s="37">
        <f t="shared" si="58"/>
        <v>1</v>
      </c>
      <c r="V87" s="40"/>
      <c r="W87" s="46" t="e">
        <f t="shared" si="69"/>
        <v>#REF!</v>
      </c>
      <c r="X87" s="47" t="e">
        <f t="shared" si="48"/>
        <v>#REF!</v>
      </c>
      <c r="Y87" s="51" t="e">
        <f t="shared" si="70"/>
        <v>#REF!</v>
      </c>
      <c r="Z87" s="39" t="e">
        <f t="shared" si="49"/>
        <v>#REF!</v>
      </c>
      <c r="AA87" s="37" t="e">
        <f t="shared" si="59"/>
        <v>#REF!</v>
      </c>
      <c r="AC87" s="40"/>
      <c r="AD87" s="44" t="e">
        <f t="shared" si="71"/>
        <v>#REF!</v>
      </c>
      <c r="AE87" s="45" t="e">
        <f t="shared" si="50"/>
        <v>#REF!</v>
      </c>
      <c r="AF87" s="50" t="e">
        <f t="shared" si="72"/>
        <v>#REF!</v>
      </c>
      <c r="AG87" s="35" t="e">
        <f t="shared" si="51"/>
        <v>#REF!</v>
      </c>
      <c r="AH87" s="33" t="e">
        <f t="shared" si="60"/>
        <v>#REF!</v>
      </c>
      <c r="AJ87" s="40"/>
      <c r="AK87" s="46" t="e">
        <f t="shared" si="73"/>
        <v>#REF!</v>
      </c>
      <c r="AL87" s="47" t="e">
        <f t="shared" si="52"/>
        <v>#REF!</v>
      </c>
      <c r="AM87" s="51" t="e">
        <f t="shared" si="74"/>
        <v>#REF!</v>
      </c>
      <c r="AN87" s="39" t="e">
        <f t="shared" si="53"/>
        <v>#REF!</v>
      </c>
      <c r="AO87" s="37" t="e">
        <f t="shared" si="61"/>
        <v>#REF!</v>
      </c>
      <c r="AQ87" s="40"/>
      <c r="AR87" s="46" t="e">
        <f t="shared" si="75"/>
        <v>#REF!</v>
      </c>
      <c r="AS87" s="47" t="e">
        <f t="shared" si="54"/>
        <v>#REF!</v>
      </c>
      <c r="AT87" s="51" t="e">
        <f t="shared" si="76"/>
        <v>#REF!</v>
      </c>
      <c r="AU87" s="39" t="e">
        <f t="shared" si="55"/>
        <v>#REF!</v>
      </c>
      <c r="AV87" s="37" t="e">
        <f t="shared" si="62"/>
        <v>#REF!</v>
      </c>
    </row>
    <row r="88" spans="1:48">
      <c r="A88" s="40"/>
      <c r="B88" s="42" t="e">
        <f t="shared" si="63"/>
        <v>#REF!</v>
      </c>
      <c r="C88" s="43" t="e">
        <f t="shared" si="42"/>
        <v>#REF!</v>
      </c>
      <c r="D88" s="49" t="e">
        <f t="shared" si="64"/>
        <v>#REF!</v>
      </c>
      <c r="E88" s="31" t="e">
        <f t="shared" si="43"/>
        <v>#REF!</v>
      </c>
      <c r="F88" s="29" t="e">
        <f t="shared" si="56"/>
        <v>#REF!</v>
      </c>
      <c r="H88" s="40"/>
      <c r="I88" s="44" t="e">
        <f t="shared" si="65"/>
        <v>#REF!</v>
      </c>
      <c r="J88" s="45" t="e">
        <f t="shared" si="44"/>
        <v>#REF!</v>
      </c>
      <c r="K88" s="50" t="e">
        <f t="shared" si="66"/>
        <v>#REF!</v>
      </c>
      <c r="L88" s="35" t="e">
        <f t="shared" si="45"/>
        <v>#REF!</v>
      </c>
      <c r="M88" s="33" t="e">
        <f t="shared" si="57"/>
        <v>#REF!</v>
      </c>
      <c r="O88" s="40"/>
      <c r="P88" s="46">
        <f t="shared" si="67"/>
        <v>74</v>
      </c>
      <c r="Q88" s="47">
        <f t="shared" si="46"/>
        <v>74</v>
      </c>
      <c r="R88" s="51">
        <f t="shared" si="68"/>
        <v>63.010999999999989</v>
      </c>
      <c r="S88" s="39">
        <f t="shared" si="47"/>
        <v>74</v>
      </c>
      <c r="T88" s="37">
        <f t="shared" si="58"/>
        <v>1</v>
      </c>
      <c r="V88" s="40"/>
      <c r="W88" s="46" t="e">
        <f t="shared" si="69"/>
        <v>#REF!</v>
      </c>
      <c r="X88" s="47" t="e">
        <f t="shared" si="48"/>
        <v>#REF!</v>
      </c>
      <c r="Y88" s="51" t="e">
        <f t="shared" si="70"/>
        <v>#REF!</v>
      </c>
      <c r="Z88" s="39" t="e">
        <f t="shared" si="49"/>
        <v>#REF!</v>
      </c>
      <c r="AA88" s="37" t="e">
        <f t="shared" si="59"/>
        <v>#REF!</v>
      </c>
      <c r="AC88" s="40"/>
      <c r="AD88" s="44" t="e">
        <f t="shared" si="71"/>
        <v>#REF!</v>
      </c>
      <c r="AE88" s="45" t="e">
        <f t="shared" si="50"/>
        <v>#REF!</v>
      </c>
      <c r="AF88" s="50" t="e">
        <f t="shared" si="72"/>
        <v>#REF!</v>
      </c>
      <c r="AG88" s="35" t="e">
        <f t="shared" si="51"/>
        <v>#REF!</v>
      </c>
      <c r="AH88" s="33" t="e">
        <f t="shared" si="60"/>
        <v>#REF!</v>
      </c>
      <c r="AJ88" s="40"/>
      <c r="AK88" s="46" t="e">
        <f t="shared" si="73"/>
        <v>#REF!</v>
      </c>
      <c r="AL88" s="47" t="e">
        <f t="shared" si="52"/>
        <v>#REF!</v>
      </c>
      <c r="AM88" s="51" t="e">
        <f t="shared" si="74"/>
        <v>#REF!</v>
      </c>
      <c r="AN88" s="39" t="e">
        <f t="shared" si="53"/>
        <v>#REF!</v>
      </c>
      <c r="AO88" s="37" t="e">
        <f t="shared" si="61"/>
        <v>#REF!</v>
      </c>
      <c r="AQ88" s="40"/>
      <c r="AR88" s="46" t="e">
        <f t="shared" si="75"/>
        <v>#REF!</v>
      </c>
      <c r="AS88" s="47" t="e">
        <f t="shared" si="54"/>
        <v>#REF!</v>
      </c>
      <c r="AT88" s="51" t="e">
        <f t="shared" si="76"/>
        <v>#REF!</v>
      </c>
      <c r="AU88" s="39" t="e">
        <f t="shared" si="55"/>
        <v>#REF!</v>
      </c>
      <c r="AV88" s="37" t="e">
        <f t="shared" si="62"/>
        <v>#REF!</v>
      </c>
    </row>
    <row r="89" spans="1:48">
      <c r="A89" s="40"/>
      <c r="B89" s="42" t="e">
        <f t="shared" si="63"/>
        <v>#REF!</v>
      </c>
      <c r="C89" s="43" t="e">
        <f t="shared" si="42"/>
        <v>#REF!</v>
      </c>
      <c r="D89" s="49" t="e">
        <f t="shared" si="64"/>
        <v>#REF!</v>
      </c>
      <c r="E89" s="31" t="e">
        <f t="shared" si="43"/>
        <v>#REF!</v>
      </c>
      <c r="F89" s="29" t="e">
        <f t="shared" si="56"/>
        <v>#REF!</v>
      </c>
      <c r="H89" s="40"/>
      <c r="I89" s="44" t="e">
        <f t="shared" si="65"/>
        <v>#REF!</v>
      </c>
      <c r="J89" s="45" t="e">
        <f t="shared" si="44"/>
        <v>#REF!</v>
      </c>
      <c r="K89" s="50" t="e">
        <f t="shared" si="66"/>
        <v>#REF!</v>
      </c>
      <c r="L89" s="35" t="e">
        <f t="shared" si="45"/>
        <v>#REF!</v>
      </c>
      <c r="M89" s="33" t="e">
        <f t="shared" si="57"/>
        <v>#REF!</v>
      </c>
      <c r="O89" s="40"/>
      <c r="P89" s="46">
        <f t="shared" si="67"/>
        <v>75</v>
      </c>
      <c r="Q89" s="47">
        <f t="shared" si="46"/>
        <v>75</v>
      </c>
      <c r="R89" s="51">
        <f t="shared" si="68"/>
        <v>64.010999999999996</v>
      </c>
      <c r="S89" s="39">
        <f t="shared" si="47"/>
        <v>75</v>
      </c>
      <c r="T89" s="37">
        <f t="shared" si="58"/>
        <v>1</v>
      </c>
      <c r="V89" s="40"/>
      <c r="W89" s="46" t="e">
        <f t="shared" si="69"/>
        <v>#REF!</v>
      </c>
      <c r="X89" s="47" t="e">
        <f t="shared" si="48"/>
        <v>#REF!</v>
      </c>
      <c r="Y89" s="51" t="e">
        <f t="shared" si="70"/>
        <v>#REF!</v>
      </c>
      <c r="Z89" s="39" t="e">
        <f t="shared" si="49"/>
        <v>#REF!</v>
      </c>
      <c r="AA89" s="37" t="e">
        <f t="shared" si="59"/>
        <v>#REF!</v>
      </c>
      <c r="AC89" s="40"/>
      <c r="AD89" s="44" t="e">
        <f t="shared" si="71"/>
        <v>#REF!</v>
      </c>
      <c r="AE89" s="45" t="e">
        <f t="shared" si="50"/>
        <v>#REF!</v>
      </c>
      <c r="AF89" s="50" t="e">
        <f t="shared" si="72"/>
        <v>#REF!</v>
      </c>
      <c r="AG89" s="35" t="e">
        <f t="shared" si="51"/>
        <v>#REF!</v>
      </c>
      <c r="AH89" s="33" t="e">
        <f t="shared" si="60"/>
        <v>#REF!</v>
      </c>
      <c r="AJ89" s="40"/>
      <c r="AK89" s="46" t="e">
        <f t="shared" si="73"/>
        <v>#REF!</v>
      </c>
      <c r="AL89" s="47" t="e">
        <f t="shared" si="52"/>
        <v>#REF!</v>
      </c>
      <c r="AM89" s="51" t="e">
        <f t="shared" si="74"/>
        <v>#REF!</v>
      </c>
      <c r="AN89" s="39" t="e">
        <f t="shared" si="53"/>
        <v>#REF!</v>
      </c>
      <c r="AO89" s="37" t="e">
        <f t="shared" si="61"/>
        <v>#REF!</v>
      </c>
      <c r="AQ89" s="40"/>
      <c r="AR89" s="46" t="e">
        <f t="shared" si="75"/>
        <v>#REF!</v>
      </c>
      <c r="AS89" s="47" t="e">
        <f t="shared" si="54"/>
        <v>#REF!</v>
      </c>
      <c r="AT89" s="51" t="e">
        <f t="shared" si="76"/>
        <v>#REF!</v>
      </c>
      <c r="AU89" s="39" t="e">
        <f t="shared" si="55"/>
        <v>#REF!</v>
      </c>
      <c r="AV89" s="37" t="e">
        <f t="shared" si="62"/>
        <v>#REF!</v>
      </c>
    </row>
    <row r="90" spans="1:48">
      <c r="A90" s="40"/>
      <c r="B90" s="42" t="e">
        <f t="shared" si="63"/>
        <v>#REF!</v>
      </c>
      <c r="C90" s="43" t="e">
        <f t="shared" si="42"/>
        <v>#REF!</v>
      </c>
      <c r="D90" s="49" t="e">
        <f t="shared" si="64"/>
        <v>#REF!</v>
      </c>
      <c r="E90" s="31" t="e">
        <f t="shared" si="43"/>
        <v>#REF!</v>
      </c>
      <c r="F90" s="29" t="e">
        <f t="shared" si="56"/>
        <v>#REF!</v>
      </c>
      <c r="H90" s="40"/>
      <c r="I90" s="44" t="e">
        <f t="shared" si="65"/>
        <v>#REF!</v>
      </c>
      <c r="J90" s="45" t="e">
        <f t="shared" si="44"/>
        <v>#REF!</v>
      </c>
      <c r="K90" s="50" t="e">
        <f t="shared" si="66"/>
        <v>#REF!</v>
      </c>
      <c r="L90" s="35" t="e">
        <f t="shared" si="45"/>
        <v>#REF!</v>
      </c>
      <c r="M90" s="33" t="e">
        <f t="shared" si="57"/>
        <v>#REF!</v>
      </c>
      <c r="O90" s="40"/>
      <c r="P90" s="46">
        <f t="shared" si="67"/>
        <v>76</v>
      </c>
      <c r="Q90" s="47">
        <f t="shared" si="46"/>
        <v>76</v>
      </c>
      <c r="R90" s="51">
        <f t="shared" si="68"/>
        <v>65.010999999999996</v>
      </c>
      <c r="S90" s="39">
        <f t="shared" si="47"/>
        <v>76</v>
      </c>
      <c r="T90" s="37">
        <f t="shared" si="58"/>
        <v>1</v>
      </c>
      <c r="V90" s="40"/>
      <c r="W90" s="46" t="e">
        <f t="shared" si="69"/>
        <v>#REF!</v>
      </c>
      <c r="X90" s="47" t="e">
        <f t="shared" si="48"/>
        <v>#REF!</v>
      </c>
      <c r="Y90" s="51" t="e">
        <f t="shared" si="70"/>
        <v>#REF!</v>
      </c>
      <c r="Z90" s="39" t="e">
        <f t="shared" si="49"/>
        <v>#REF!</v>
      </c>
      <c r="AA90" s="37" t="e">
        <f t="shared" si="59"/>
        <v>#REF!</v>
      </c>
      <c r="AC90" s="40"/>
      <c r="AD90" s="44" t="e">
        <f t="shared" si="71"/>
        <v>#REF!</v>
      </c>
      <c r="AE90" s="45" t="e">
        <f t="shared" si="50"/>
        <v>#REF!</v>
      </c>
      <c r="AF90" s="50" t="e">
        <f t="shared" si="72"/>
        <v>#REF!</v>
      </c>
      <c r="AG90" s="35" t="e">
        <f t="shared" si="51"/>
        <v>#REF!</v>
      </c>
      <c r="AH90" s="33" t="e">
        <f t="shared" si="60"/>
        <v>#REF!</v>
      </c>
      <c r="AJ90" s="40"/>
      <c r="AK90" s="46" t="e">
        <f t="shared" si="73"/>
        <v>#REF!</v>
      </c>
      <c r="AL90" s="47" t="e">
        <f t="shared" si="52"/>
        <v>#REF!</v>
      </c>
      <c r="AM90" s="51" t="e">
        <f t="shared" si="74"/>
        <v>#REF!</v>
      </c>
      <c r="AN90" s="39" t="e">
        <f t="shared" si="53"/>
        <v>#REF!</v>
      </c>
      <c r="AO90" s="37" t="e">
        <f t="shared" si="61"/>
        <v>#REF!</v>
      </c>
      <c r="AQ90" s="40"/>
      <c r="AR90" s="46" t="e">
        <f t="shared" si="75"/>
        <v>#REF!</v>
      </c>
      <c r="AS90" s="47" t="e">
        <f t="shared" si="54"/>
        <v>#REF!</v>
      </c>
      <c r="AT90" s="51" t="e">
        <f t="shared" si="76"/>
        <v>#REF!</v>
      </c>
      <c r="AU90" s="39" t="e">
        <f t="shared" si="55"/>
        <v>#REF!</v>
      </c>
      <c r="AV90" s="37" t="e">
        <f t="shared" si="62"/>
        <v>#REF!</v>
      </c>
    </row>
    <row r="91" spans="1:48">
      <c r="A91" s="40"/>
      <c r="B91" s="42" t="e">
        <f t="shared" si="63"/>
        <v>#REF!</v>
      </c>
      <c r="C91" s="43" t="e">
        <f t="shared" si="42"/>
        <v>#REF!</v>
      </c>
      <c r="D91" s="49" t="e">
        <f t="shared" si="64"/>
        <v>#REF!</v>
      </c>
      <c r="E91" s="31" t="e">
        <f t="shared" si="43"/>
        <v>#REF!</v>
      </c>
      <c r="F91" s="29" t="e">
        <f t="shared" si="56"/>
        <v>#REF!</v>
      </c>
      <c r="H91" s="40"/>
      <c r="I91" s="44" t="e">
        <f t="shared" si="65"/>
        <v>#REF!</v>
      </c>
      <c r="J91" s="45" t="e">
        <f t="shared" si="44"/>
        <v>#REF!</v>
      </c>
      <c r="K91" s="50" t="e">
        <f t="shared" si="66"/>
        <v>#REF!</v>
      </c>
      <c r="L91" s="35" t="e">
        <f t="shared" si="45"/>
        <v>#REF!</v>
      </c>
      <c r="M91" s="33" t="e">
        <f t="shared" si="57"/>
        <v>#REF!</v>
      </c>
      <c r="O91" s="40"/>
      <c r="P91" s="46">
        <f t="shared" si="67"/>
        <v>77</v>
      </c>
      <c r="Q91" s="47">
        <f t="shared" si="46"/>
        <v>77</v>
      </c>
      <c r="R91" s="51">
        <f t="shared" si="68"/>
        <v>66.010999999999996</v>
      </c>
      <c r="S91" s="39">
        <f t="shared" si="47"/>
        <v>77</v>
      </c>
      <c r="T91" s="37">
        <f t="shared" si="58"/>
        <v>1</v>
      </c>
      <c r="V91" s="40"/>
      <c r="W91" s="46" t="e">
        <f t="shared" si="69"/>
        <v>#REF!</v>
      </c>
      <c r="X91" s="47" t="e">
        <f t="shared" si="48"/>
        <v>#REF!</v>
      </c>
      <c r="Y91" s="51" t="e">
        <f t="shared" si="70"/>
        <v>#REF!</v>
      </c>
      <c r="Z91" s="39" t="e">
        <f t="shared" si="49"/>
        <v>#REF!</v>
      </c>
      <c r="AA91" s="37" t="e">
        <f t="shared" si="59"/>
        <v>#REF!</v>
      </c>
      <c r="AC91" s="40"/>
      <c r="AD91" s="44" t="e">
        <f t="shared" si="71"/>
        <v>#REF!</v>
      </c>
      <c r="AE91" s="45" t="e">
        <f t="shared" si="50"/>
        <v>#REF!</v>
      </c>
      <c r="AF91" s="50" t="e">
        <f t="shared" si="72"/>
        <v>#REF!</v>
      </c>
      <c r="AG91" s="35" t="e">
        <f t="shared" si="51"/>
        <v>#REF!</v>
      </c>
      <c r="AH91" s="33" t="e">
        <f t="shared" si="60"/>
        <v>#REF!</v>
      </c>
      <c r="AJ91" s="40"/>
      <c r="AK91" s="46" t="e">
        <f t="shared" si="73"/>
        <v>#REF!</v>
      </c>
      <c r="AL91" s="47" t="e">
        <f t="shared" si="52"/>
        <v>#REF!</v>
      </c>
      <c r="AM91" s="51" t="e">
        <f t="shared" si="74"/>
        <v>#REF!</v>
      </c>
      <c r="AN91" s="39" t="e">
        <f t="shared" si="53"/>
        <v>#REF!</v>
      </c>
      <c r="AO91" s="37" t="e">
        <f t="shared" si="61"/>
        <v>#REF!</v>
      </c>
      <c r="AQ91" s="40"/>
      <c r="AR91" s="46" t="e">
        <f t="shared" si="75"/>
        <v>#REF!</v>
      </c>
      <c r="AS91" s="47" t="e">
        <f t="shared" si="54"/>
        <v>#REF!</v>
      </c>
      <c r="AT91" s="51" t="e">
        <f t="shared" si="76"/>
        <v>#REF!</v>
      </c>
      <c r="AU91" s="39" t="e">
        <f t="shared" si="55"/>
        <v>#REF!</v>
      </c>
      <c r="AV91" s="37" t="e">
        <f t="shared" si="62"/>
        <v>#REF!</v>
      </c>
    </row>
    <row r="92" spans="1:48">
      <c r="A92" s="40"/>
      <c r="B92" s="42" t="e">
        <f t="shared" si="63"/>
        <v>#REF!</v>
      </c>
      <c r="C92" s="43" t="e">
        <f t="shared" si="42"/>
        <v>#REF!</v>
      </c>
      <c r="D92" s="49" t="e">
        <f t="shared" si="64"/>
        <v>#REF!</v>
      </c>
      <c r="E92" s="31" t="e">
        <f t="shared" si="43"/>
        <v>#REF!</v>
      </c>
      <c r="F92" s="29" t="e">
        <f t="shared" si="56"/>
        <v>#REF!</v>
      </c>
      <c r="H92" s="40"/>
      <c r="I92" s="44" t="e">
        <f t="shared" si="65"/>
        <v>#REF!</v>
      </c>
      <c r="J92" s="45" t="e">
        <f t="shared" si="44"/>
        <v>#REF!</v>
      </c>
      <c r="K92" s="50" t="e">
        <f t="shared" si="66"/>
        <v>#REF!</v>
      </c>
      <c r="L92" s="35" t="e">
        <f t="shared" si="45"/>
        <v>#REF!</v>
      </c>
      <c r="M92" s="33" t="e">
        <f t="shared" si="57"/>
        <v>#REF!</v>
      </c>
      <c r="O92" s="40"/>
      <c r="P92" s="46">
        <f t="shared" si="67"/>
        <v>78</v>
      </c>
      <c r="Q92" s="47" t="str">
        <f t="shared" si="46"/>
        <v>Weekend</v>
      </c>
      <c r="R92" s="51">
        <f t="shared" si="68"/>
        <v>66.012</v>
      </c>
      <c r="S92" s="39" t="str">
        <f t="shared" si="47"/>
        <v/>
      </c>
      <c r="T92" s="37">
        <f t="shared" si="58"/>
        <v>0</v>
      </c>
      <c r="V92" s="40"/>
      <c r="W92" s="46" t="e">
        <f t="shared" si="69"/>
        <v>#REF!</v>
      </c>
      <c r="X92" s="47" t="e">
        <f t="shared" si="48"/>
        <v>#REF!</v>
      </c>
      <c r="Y92" s="51" t="e">
        <f t="shared" si="70"/>
        <v>#REF!</v>
      </c>
      <c r="Z92" s="39" t="e">
        <f t="shared" si="49"/>
        <v>#REF!</v>
      </c>
      <c r="AA92" s="37" t="e">
        <f t="shared" si="59"/>
        <v>#REF!</v>
      </c>
      <c r="AC92" s="40"/>
      <c r="AD92" s="44" t="e">
        <f t="shared" si="71"/>
        <v>#REF!</v>
      </c>
      <c r="AE92" s="45" t="e">
        <f t="shared" si="50"/>
        <v>#REF!</v>
      </c>
      <c r="AF92" s="50" t="e">
        <f t="shared" si="72"/>
        <v>#REF!</v>
      </c>
      <c r="AG92" s="35" t="e">
        <f t="shared" si="51"/>
        <v>#REF!</v>
      </c>
      <c r="AH92" s="33" t="e">
        <f t="shared" si="60"/>
        <v>#REF!</v>
      </c>
      <c r="AJ92" s="40"/>
      <c r="AK92" s="46" t="e">
        <f t="shared" si="73"/>
        <v>#REF!</v>
      </c>
      <c r="AL92" s="47" t="e">
        <f t="shared" si="52"/>
        <v>#REF!</v>
      </c>
      <c r="AM92" s="51" t="e">
        <f t="shared" si="74"/>
        <v>#REF!</v>
      </c>
      <c r="AN92" s="39" t="e">
        <f t="shared" si="53"/>
        <v>#REF!</v>
      </c>
      <c r="AO92" s="37" t="e">
        <f t="shared" si="61"/>
        <v>#REF!</v>
      </c>
      <c r="AQ92" s="40"/>
      <c r="AR92" s="46" t="e">
        <f t="shared" si="75"/>
        <v>#REF!</v>
      </c>
      <c r="AS92" s="47" t="e">
        <f t="shared" si="54"/>
        <v>#REF!</v>
      </c>
      <c r="AT92" s="51" t="e">
        <f t="shared" si="76"/>
        <v>#REF!</v>
      </c>
      <c r="AU92" s="39" t="e">
        <f t="shared" si="55"/>
        <v>#REF!</v>
      </c>
      <c r="AV92" s="37" t="e">
        <f t="shared" si="62"/>
        <v>#REF!</v>
      </c>
    </row>
    <row r="93" spans="1:48">
      <c r="A93" s="40"/>
      <c r="B93" s="42" t="e">
        <f t="shared" si="63"/>
        <v>#REF!</v>
      </c>
      <c r="C93" s="43" t="e">
        <f t="shared" si="42"/>
        <v>#REF!</v>
      </c>
      <c r="D93" s="49" t="e">
        <f t="shared" si="64"/>
        <v>#REF!</v>
      </c>
      <c r="E93" s="31" t="e">
        <f t="shared" si="43"/>
        <v>#REF!</v>
      </c>
      <c r="F93" s="29" t="e">
        <f t="shared" si="56"/>
        <v>#REF!</v>
      </c>
      <c r="H93" s="40"/>
      <c r="I93" s="44" t="e">
        <f t="shared" si="65"/>
        <v>#REF!</v>
      </c>
      <c r="J93" s="45" t="e">
        <f t="shared" si="44"/>
        <v>#REF!</v>
      </c>
      <c r="K93" s="50" t="e">
        <f t="shared" si="66"/>
        <v>#REF!</v>
      </c>
      <c r="L93" s="35" t="e">
        <f t="shared" si="45"/>
        <v>#REF!</v>
      </c>
      <c r="M93" s="33" t="e">
        <f t="shared" si="57"/>
        <v>#REF!</v>
      </c>
      <c r="O93" s="40"/>
      <c r="P93" s="46">
        <f t="shared" si="67"/>
        <v>79</v>
      </c>
      <c r="Q93" s="47">
        <f t="shared" si="46"/>
        <v>79</v>
      </c>
      <c r="R93" s="51">
        <f t="shared" si="68"/>
        <v>67.012</v>
      </c>
      <c r="S93" s="39">
        <f t="shared" si="47"/>
        <v>79</v>
      </c>
      <c r="T93" s="37">
        <f t="shared" si="58"/>
        <v>1</v>
      </c>
      <c r="V93" s="40"/>
      <c r="W93" s="46" t="e">
        <f t="shared" si="69"/>
        <v>#REF!</v>
      </c>
      <c r="X93" s="47" t="e">
        <f t="shared" si="48"/>
        <v>#REF!</v>
      </c>
      <c r="Y93" s="51" t="e">
        <f t="shared" si="70"/>
        <v>#REF!</v>
      </c>
      <c r="Z93" s="39" t="e">
        <f t="shared" si="49"/>
        <v>#REF!</v>
      </c>
      <c r="AA93" s="37" t="e">
        <f t="shared" si="59"/>
        <v>#REF!</v>
      </c>
      <c r="AC93" s="40"/>
      <c r="AD93" s="44" t="e">
        <f t="shared" si="71"/>
        <v>#REF!</v>
      </c>
      <c r="AE93" s="45" t="e">
        <f t="shared" si="50"/>
        <v>#REF!</v>
      </c>
      <c r="AF93" s="50" t="e">
        <f t="shared" si="72"/>
        <v>#REF!</v>
      </c>
      <c r="AG93" s="35" t="e">
        <f t="shared" si="51"/>
        <v>#REF!</v>
      </c>
      <c r="AH93" s="33" t="e">
        <f t="shared" si="60"/>
        <v>#REF!</v>
      </c>
      <c r="AJ93" s="40"/>
      <c r="AK93" s="46" t="e">
        <f t="shared" si="73"/>
        <v>#REF!</v>
      </c>
      <c r="AL93" s="47" t="e">
        <f t="shared" si="52"/>
        <v>#REF!</v>
      </c>
      <c r="AM93" s="51" t="e">
        <f t="shared" si="74"/>
        <v>#REF!</v>
      </c>
      <c r="AN93" s="39" t="e">
        <f t="shared" si="53"/>
        <v>#REF!</v>
      </c>
      <c r="AO93" s="37" t="e">
        <f t="shared" si="61"/>
        <v>#REF!</v>
      </c>
      <c r="AQ93" s="40"/>
      <c r="AR93" s="46" t="e">
        <f t="shared" si="75"/>
        <v>#REF!</v>
      </c>
      <c r="AS93" s="47" t="e">
        <f t="shared" si="54"/>
        <v>#REF!</v>
      </c>
      <c r="AT93" s="51" t="e">
        <f t="shared" si="76"/>
        <v>#REF!</v>
      </c>
      <c r="AU93" s="39" t="e">
        <f t="shared" si="55"/>
        <v>#REF!</v>
      </c>
      <c r="AV93" s="37" t="e">
        <f t="shared" si="62"/>
        <v>#REF!</v>
      </c>
    </row>
    <row r="94" spans="1:48">
      <c r="A94" s="40"/>
      <c r="B94" s="42" t="e">
        <f t="shared" si="63"/>
        <v>#REF!</v>
      </c>
      <c r="C94" s="43" t="e">
        <f t="shared" si="42"/>
        <v>#REF!</v>
      </c>
      <c r="D94" s="49" t="e">
        <f t="shared" si="64"/>
        <v>#REF!</v>
      </c>
      <c r="E94" s="31" t="e">
        <f t="shared" si="43"/>
        <v>#REF!</v>
      </c>
      <c r="F94" s="29" t="e">
        <f t="shared" si="56"/>
        <v>#REF!</v>
      </c>
      <c r="H94" s="40"/>
      <c r="I94" s="44" t="e">
        <f t="shared" si="65"/>
        <v>#REF!</v>
      </c>
      <c r="J94" s="45" t="e">
        <f t="shared" si="44"/>
        <v>#REF!</v>
      </c>
      <c r="K94" s="50" t="e">
        <f t="shared" si="66"/>
        <v>#REF!</v>
      </c>
      <c r="L94" s="35" t="e">
        <f t="shared" si="45"/>
        <v>#REF!</v>
      </c>
      <c r="M94" s="33" t="e">
        <f t="shared" si="57"/>
        <v>#REF!</v>
      </c>
      <c r="O94" s="40"/>
      <c r="P94" s="46">
        <f t="shared" si="67"/>
        <v>80</v>
      </c>
      <c r="Q94" s="47">
        <f t="shared" si="46"/>
        <v>80</v>
      </c>
      <c r="R94" s="51">
        <f t="shared" si="68"/>
        <v>68.012</v>
      </c>
      <c r="S94" s="39">
        <f t="shared" si="47"/>
        <v>80</v>
      </c>
      <c r="T94" s="37">
        <f t="shared" si="58"/>
        <v>1</v>
      </c>
      <c r="V94" s="40"/>
      <c r="W94" s="46" t="e">
        <f t="shared" si="69"/>
        <v>#REF!</v>
      </c>
      <c r="X94" s="47" t="e">
        <f t="shared" si="48"/>
        <v>#REF!</v>
      </c>
      <c r="Y94" s="51" t="e">
        <f t="shared" si="70"/>
        <v>#REF!</v>
      </c>
      <c r="Z94" s="39" t="e">
        <f t="shared" si="49"/>
        <v>#REF!</v>
      </c>
      <c r="AA94" s="37" t="e">
        <f t="shared" si="59"/>
        <v>#REF!</v>
      </c>
      <c r="AC94" s="40"/>
      <c r="AD94" s="44" t="e">
        <f t="shared" si="71"/>
        <v>#REF!</v>
      </c>
      <c r="AE94" s="45" t="e">
        <f t="shared" si="50"/>
        <v>#REF!</v>
      </c>
      <c r="AF94" s="50" t="e">
        <f t="shared" si="72"/>
        <v>#REF!</v>
      </c>
      <c r="AG94" s="35" t="e">
        <f t="shared" si="51"/>
        <v>#REF!</v>
      </c>
      <c r="AH94" s="33" t="e">
        <f t="shared" si="60"/>
        <v>#REF!</v>
      </c>
      <c r="AJ94" s="40"/>
      <c r="AK94" s="46" t="e">
        <f t="shared" si="73"/>
        <v>#REF!</v>
      </c>
      <c r="AL94" s="47" t="e">
        <f t="shared" si="52"/>
        <v>#REF!</v>
      </c>
      <c r="AM94" s="51" t="e">
        <f t="shared" si="74"/>
        <v>#REF!</v>
      </c>
      <c r="AN94" s="39" t="e">
        <f t="shared" si="53"/>
        <v>#REF!</v>
      </c>
      <c r="AO94" s="37" t="e">
        <f t="shared" si="61"/>
        <v>#REF!</v>
      </c>
      <c r="AQ94" s="40"/>
      <c r="AR94" s="46" t="e">
        <f t="shared" si="75"/>
        <v>#REF!</v>
      </c>
      <c r="AS94" s="47" t="e">
        <f t="shared" si="54"/>
        <v>#REF!</v>
      </c>
      <c r="AT94" s="51" t="e">
        <f t="shared" si="76"/>
        <v>#REF!</v>
      </c>
      <c r="AU94" s="39" t="e">
        <f t="shared" si="55"/>
        <v>#REF!</v>
      </c>
      <c r="AV94" s="37" t="e">
        <f t="shared" si="62"/>
        <v>#REF!</v>
      </c>
    </row>
    <row r="95" spans="1:48">
      <c r="A95" s="40"/>
      <c r="B95" s="42" t="e">
        <f t="shared" si="63"/>
        <v>#REF!</v>
      </c>
      <c r="C95" s="43" t="e">
        <f t="shared" si="42"/>
        <v>#REF!</v>
      </c>
      <c r="D95" s="49" t="e">
        <f t="shared" si="64"/>
        <v>#REF!</v>
      </c>
      <c r="E95" s="31" t="e">
        <f t="shared" si="43"/>
        <v>#REF!</v>
      </c>
      <c r="F95" s="29" t="e">
        <f t="shared" si="56"/>
        <v>#REF!</v>
      </c>
      <c r="H95" s="40"/>
      <c r="I95" s="44" t="e">
        <f t="shared" si="65"/>
        <v>#REF!</v>
      </c>
      <c r="J95" s="45" t="e">
        <f t="shared" si="44"/>
        <v>#REF!</v>
      </c>
      <c r="K95" s="50" t="e">
        <f t="shared" si="66"/>
        <v>#REF!</v>
      </c>
      <c r="L95" s="35" t="e">
        <f t="shared" si="45"/>
        <v>#REF!</v>
      </c>
      <c r="M95" s="33" t="e">
        <f t="shared" si="57"/>
        <v>#REF!</v>
      </c>
      <c r="O95" s="40"/>
      <c r="P95" s="46">
        <f t="shared" si="67"/>
        <v>81</v>
      </c>
      <c r="Q95" s="47">
        <f t="shared" si="46"/>
        <v>81</v>
      </c>
      <c r="R95" s="51">
        <f t="shared" si="68"/>
        <v>69.012</v>
      </c>
      <c r="S95" s="39">
        <f t="shared" si="47"/>
        <v>81</v>
      </c>
      <c r="T95" s="37">
        <f t="shared" si="58"/>
        <v>1</v>
      </c>
      <c r="V95" s="40"/>
      <c r="W95" s="46" t="e">
        <f t="shared" si="69"/>
        <v>#REF!</v>
      </c>
      <c r="X95" s="47" t="e">
        <f t="shared" si="48"/>
        <v>#REF!</v>
      </c>
      <c r="Y95" s="51" t="e">
        <f t="shared" si="70"/>
        <v>#REF!</v>
      </c>
      <c r="Z95" s="39" t="e">
        <f t="shared" si="49"/>
        <v>#REF!</v>
      </c>
      <c r="AA95" s="37" t="e">
        <f t="shared" si="59"/>
        <v>#REF!</v>
      </c>
      <c r="AC95" s="40"/>
      <c r="AD95" s="44" t="e">
        <f t="shared" si="71"/>
        <v>#REF!</v>
      </c>
      <c r="AE95" s="45" t="e">
        <f t="shared" si="50"/>
        <v>#REF!</v>
      </c>
      <c r="AF95" s="50" t="e">
        <f t="shared" si="72"/>
        <v>#REF!</v>
      </c>
      <c r="AG95" s="35" t="e">
        <f t="shared" si="51"/>
        <v>#REF!</v>
      </c>
      <c r="AH95" s="33" t="e">
        <f t="shared" si="60"/>
        <v>#REF!</v>
      </c>
      <c r="AJ95" s="40"/>
      <c r="AK95" s="46" t="e">
        <f t="shared" si="73"/>
        <v>#REF!</v>
      </c>
      <c r="AL95" s="47" t="e">
        <f t="shared" si="52"/>
        <v>#REF!</v>
      </c>
      <c r="AM95" s="51" t="e">
        <f t="shared" si="74"/>
        <v>#REF!</v>
      </c>
      <c r="AN95" s="39" t="e">
        <f t="shared" si="53"/>
        <v>#REF!</v>
      </c>
      <c r="AO95" s="37" t="e">
        <f t="shared" si="61"/>
        <v>#REF!</v>
      </c>
      <c r="AQ95" s="40"/>
      <c r="AR95" s="46" t="e">
        <f t="shared" si="75"/>
        <v>#REF!</v>
      </c>
      <c r="AS95" s="47" t="e">
        <f t="shared" si="54"/>
        <v>#REF!</v>
      </c>
      <c r="AT95" s="51" t="e">
        <f t="shared" si="76"/>
        <v>#REF!</v>
      </c>
      <c r="AU95" s="39" t="e">
        <f t="shared" si="55"/>
        <v>#REF!</v>
      </c>
      <c r="AV95" s="37" t="e">
        <f t="shared" si="62"/>
        <v>#REF!</v>
      </c>
    </row>
    <row r="96" spans="1:48">
      <c r="A96" s="40"/>
      <c r="B96" s="42" t="e">
        <f t="shared" si="63"/>
        <v>#REF!</v>
      </c>
      <c r="C96" s="43" t="e">
        <f t="shared" si="42"/>
        <v>#REF!</v>
      </c>
      <c r="D96" s="49" t="e">
        <f t="shared" si="64"/>
        <v>#REF!</v>
      </c>
      <c r="E96" s="31" t="e">
        <f t="shared" si="43"/>
        <v>#REF!</v>
      </c>
      <c r="F96" s="29" t="e">
        <f t="shared" si="56"/>
        <v>#REF!</v>
      </c>
      <c r="H96" s="40"/>
      <c r="I96" s="44" t="e">
        <f t="shared" si="65"/>
        <v>#REF!</v>
      </c>
      <c r="J96" s="45" t="e">
        <f t="shared" si="44"/>
        <v>#REF!</v>
      </c>
      <c r="K96" s="50" t="e">
        <f t="shared" si="66"/>
        <v>#REF!</v>
      </c>
      <c r="L96" s="35" t="e">
        <f t="shared" si="45"/>
        <v>#REF!</v>
      </c>
      <c r="M96" s="33" t="e">
        <f t="shared" si="57"/>
        <v>#REF!</v>
      </c>
      <c r="O96" s="40"/>
      <c r="P96" s="46">
        <f t="shared" si="67"/>
        <v>82</v>
      </c>
      <c r="Q96" s="47">
        <f t="shared" si="46"/>
        <v>82</v>
      </c>
      <c r="R96" s="51">
        <f t="shared" si="68"/>
        <v>70.012</v>
      </c>
      <c r="S96" s="39">
        <f t="shared" si="47"/>
        <v>82</v>
      </c>
      <c r="T96" s="37">
        <f t="shared" si="58"/>
        <v>1</v>
      </c>
      <c r="V96" s="40"/>
      <c r="W96" s="46" t="e">
        <f t="shared" si="69"/>
        <v>#REF!</v>
      </c>
      <c r="X96" s="47" t="e">
        <f t="shared" si="48"/>
        <v>#REF!</v>
      </c>
      <c r="Y96" s="51" t="e">
        <f t="shared" si="70"/>
        <v>#REF!</v>
      </c>
      <c r="Z96" s="39" t="e">
        <f t="shared" si="49"/>
        <v>#REF!</v>
      </c>
      <c r="AA96" s="37" t="e">
        <f t="shared" si="59"/>
        <v>#REF!</v>
      </c>
      <c r="AC96" s="40"/>
      <c r="AD96" s="44" t="e">
        <f t="shared" si="71"/>
        <v>#REF!</v>
      </c>
      <c r="AE96" s="45" t="e">
        <f t="shared" si="50"/>
        <v>#REF!</v>
      </c>
      <c r="AF96" s="50" t="e">
        <f t="shared" si="72"/>
        <v>#REF!</v>
      </c>
      <c r="AG96" s="35" t="e">
        <f t="shared" si="51"/>
        <v>#REF!</v>
      </c>
      <c r="AH96" s="33" t="e">
        <f t="shared" si="60"/>
        <v>#REF!</v>
      </c>
      <c r="AJ96" s="40"/>
      <c r="AK96" s="46" t="e">
        <f t="shared" si="73"/>
        <v>#REF!</v>
      </c>
      <c r="AL96" s="47" t="e">
        <f t="shared" si="52"/>
        <v>#REF!</v>
      </c>
      <c r="AM96" s="51" t="e">
        <f t="shared" si="74"/>
        <v>#REF!</v>
      </c>
      <c r="AN96" s="39" t="e">
        <f t="shared" si="53"/>
        <v>#REF!</v>
      </c>
      <c r="AO96" s="37" t="e">
        <f t="shared" si="61"/>
        <v>#REF!</v>
      </c>
      <c r="AQ96" s="40"/>
      <c r="AR96" s="46" t="e">
        <f t="shared" si="75"/>
        <v>#REF!</v>
      </c>
      <c r="AS96" s="47" t="e">
        <f t="shared" si="54"/>
        <v>#REF!</v>
      </c>
      <c r="AT96" s="51" t="e">
        <f t="shared" si="76"/>
        <v>#REF!</v>
      </c>
      <c r="AU96" s="39" t="e">
        <f t="shared" si="55"/>
        <v>#REF!</v>
      </c>
      <c r="AV96" s="37" t="e">
        <f t="shared" si="62"/>
        <v>#REF!</v>
      </c>
    </row>
    <row r="97" spans="1:48">
      <c r="A97" s="40"/>
      <c r="B97" s="42" t="e">
        <f t="shared" si="63"/>
        <v>#REF!</v>
      </c>
      <c r="C97" s="43" t="e">
        <f t="shared" si="42"/>
        <v>#REF!</v>
      </c>
      <c r="D97" s="49" t="e">
        <f t="shared" si="64"/>
        <v>#REF!</v>
      </c>
      <c r="E97" s="31" t="e">
        <f t="shared" si="43"/>
        <v>#REF!</v>
      </c>
      <c r="F97" s="29" t="e">
        <f t="shared" si="56"/>
        <v>#REF!</v>
      </c>
      <c r="H97" s="40"/>
      <c r="I97" s="44" t="e">
        <f t="shared" si="65"/>
        <v>#REF!</v>
      </c>
      <c r="J97" s="45" t="e">
        <f t="shared" si="44"/>
        <v>#REF!</v>
      </c>
      <c r="K97" s="50" t="e">
        <f t="shared" si="66"/>
        <v>#REF!</v>
      </c>
      <c r="L97" s="35" t="e">
        <f t="shared" si="45"/>
        <v>#REF!</v>
      </c>
      <c r="M97" s="33" t="e">
        <f t="shared" si="57"/>
        <v>#REF!</v>
      </c>
      <c r="O97" s="40"/>
      <c r="P97" s="46">
        <f t="shared" si="67"/>
        <v>83</v>
      </c>
      <c r="Q97" s="47">
        <f t="shared" si="46"/>
        <v>83</v>
      </c>
      <c r="R97" s="51">
        <f t="shared" si="68"/>
        <v>71.012</v>
      </c>
      <c r="S97" s="39">
        <f t="shared" si="47"/>
        <v>83</v>
      </c>
      <c r="T97" s="37">
        <f t="shared" si="58"/>
        <v>1</v>
      </c>
      <c r="V97" s="40"/>
      <c r="W97" s="46" t="e">
        <f t="shared" si="69"/>
        <v>#REF!</v>
      </c>
      <c r="X97" s="47" t="e">
        <f t="shared" si="48"/>
        <v>#REF!</v>
      </c>
      <c r="Y97" s="51" t="e">
        <f t="shared" si="70"/>
        <v>#REF!</v>
      </c>
      <c r="Z97" s="39" t="e">
        <f t="shared" si="49"/>
        <v>#REF!</v>
      </c>
      <c r="AA97" s="37" t="e">
        <f t="shared" si="59"/>
        <v>#REF!</v>
      </c>
      <c r="AC97" s="40"/>
      <c r="AD97" s="44" t="e">
        <f t="shared" si="71"/>
        <v>#REF!</v>
      </c>
      <c r="AE97" s="45" t="e">
        <f t="shared" si="50"/>
        <v>#REF!</v>
      </c>
      <c r="AF97" s="50" t="e">
        <f t="shared" si="72"/>
        <v>#REF!</v>
      </c>
      <c r="AG97" s="35" t="e">
        <f t="shared" si="51"/>
        <v>#REF!</v>
      </c>
      <c r="AH97" s="33" t="e">
        <f t="shared" si="60"/>
        <v>#REF!</v>
      </c>
      <c r="AJ97" s="40"/>
      <c r="AK97" s="46" t="e">
        <f t="shared" si="73"/>
        <v>#REF!</v>
      </c>
      <c r="AL97" s="47" t="e">
        <f t="shared" si="52"/>
        <v>#REF!</v>
      </c>
      <c r="AM97" s="51" t="e">
        <f t="shared" si="74"/>
        <v>#REF!</v>
      </c>
      <c r="AN97" s="39" t="e">
        <f t="shared" si="53"/>
        <v>#REF!</v>
      </c>
      <c r="AO97" s="37" t="e">
        <f t="shared" si="61"/>
        <v>#REF!</v>
      </c>
      <c r="AQ97" s="40"/>
      <c r="AR97" s="46" t="e">
        <f t="shared" si="75"/>
        <v>#REF!</v>
      </c>
      <c r="AS97" s="47" t="e">
        <f t="shared" si="54"/>
        <v>#REF!</v>
      </c>
      <c r="AT97" s="51" t="e">
        <f t="shared" si="76"/>
        <v>#REF!</v>
      </c>
      <c r="AU97" s="39" t="e">
        <f t="shared" si="55"/>
        <v>#REF!</v>
      </c>
      <c r="AV97" s="37" t="e">
        <f t="shared" si="62"/>
        <v>#REF!</v>
      </c>
    </row>
    <row r="98" spans="1:48">
      <c r="A98" s="40"/>
      <c r="B98" s="42" t="e">
        <f t="shared" si="63"/>
        <v>#REF!</v>
      </c>
      <c r="C98" s="43" t="e">
        <f t="shared" si="42"/>
        <v>#REF!</v>
      </c>
      <c r="D98" s="49" t="e">
        <f t="shared" si="64"/>
        <v>#REF!</v>
      </c>
      <c r="E98" s="31" t="e">
        <f t="shared" si="43"/>
        <v>#REF!</v>
      </c>
      <c r="F98" s="29" t="e">
        <f t="shared" si="56"/>
        <v>#REF!</v>
      </c>
      <c r="H98" s="40"/>
      <c r="I98" s="44" t="e">
        <f t="shared" si="65"/>
        <v>#REF!</v>
      </c>
      <c r="J98" s="45" t="e">
        <f t="shared" si="44"/>
        <v>#REF!</v>
      </c>
      <c r="K98" s="50" t="e">
        <f t="shared" si="66"/>
        <v>#REF!</v>
      </c>
      <c r="L98" s="35" t="e">
        <f t="shared" si="45"/>
        <v>#REF!</v>
      </c>
      <c r="M98" s="33" t="e">
        <f t="shared" si="57"/>
        <v>#REF!</v>
      </c>
      <c r="O98" s="40"/>
      <c r="P98" s="46">
        <f t="shared" si="67"/>
        <v>84</v>
      </c>
      <c r="Q98" s="47">
        <f t="shared" si="46"/>
        <v>84</v>
      </c>
      <c r="R98" s="51">
        <f t="shared" si="68"/>
        <v>72.012</v>
      </c>
      <c r="S98" s="39">
        <f t="shared" si="47"/>
        <v>84</v>
      </c>
      <c r="T98" s="37">
        <f t="shared" si="58"/>
        <v>1</v>
      </c>
      <c r="V98" s="40"/>
      <c r="W98" s="46" t="e">
        <f t="shared" si="69"/>
        <v>#REF!</v>
      </c>
      <c r="X98" s="47" t="e">
        <f t="shared" si="48"/>
        <v>#REF!</v>
      </c>
      <c r="Y98" s="51" t="e">
        <f t="shared" si="70"/>
        <v>#REF!</v>
      </c>
      <c r="Z98" s="39" t="e">
        <f t="shared" si="49"/>
        <v>#REF!</v>
      </c>
      <c r="AA98" s="37" t="e">
        <f t="shared" si="59"/>
        <v>#REF!</v>
      </c>
      <c r="AC98" s="40"/>
      <c r="AD98" s="44" t="e">
        <f t="shared" si="71"/>
        <v>#REF!</v>
      </c>
      <c r="AE98" s="45" t="e">
        <f t="shared" si="50"/>
        <v>#REF!</v>
      </c>
      <c r="AF98" s="50" t="e">
        <f t="shared" si="72"/>
        <v>#REF!</v>
      </c>
      <c r="AG98" s="35" t="e">
        <f t="shared" si="51"/>
        <v>#REF!</v>
      </c>
      <c r="AH98" s="33" t="e">
        <f t="shared" si="60"/>
        <v>#REF!</v>
      </c>
      <c r="AJ98" s="40"/>
      <c r="AK98" s="46" t="e">
        <f t="shared" si="73"/>
        <v>#REF!</v>
      </c>
      <c r="AL98" s="47" t="e">
        <f t="shared" si="52"/>
        <v>#REF!</v>
      </c>
      <c r="AM98" s="51" t="e">
        <f t="shared" si="74"/>
        <v>#REF!</v>
      </c>
      <c r="AN98" s="39" t="e">
        <f t="shared" si="53"/>
        <v>#REF!</v>
      </c>
      <c r="AO98" s="37" t="e">
        <f t="shared" si="61"/>
        <v>#REF!</v>
      </c>
      <c r="AQ98" s="40"/>
      <c r="AR98" s="46" t="e">
        <f t="shared" si="75"/>
        <v>#REF!</v>
      </c>
      <c r="AS98" s="47" t="e">
        <f t="shared" si="54"/>
        <v>#REF!</v>
      </c>
      <c r="AT98" s="51" t="e">
        <f t="shared" si="76"/>
        <v>#REF!</v>
      </c>
      <c r="AU98" s="39" t="e">
        <f t="shared" si="55"/>
        <v>#REF!</v>
      </c>
      <c r="AV98" s="37" t="e">
        <f t="shared" si="62"/>
        <v>#REF!</v>
      </c>
    </row>
    <row r="99" spans="1:48">
      <c r="A99" s="40"/>
      <c r="B99" s="42" t="e">
        <f t="shared" si="63"/>
        <v>#REF!</v>
      </c>
      <c r="C99" s="43" t="e">
        <f t="shared" si="42"/>
        <v>#REF!</v>
      </c>
      <c r="D99" s="49" t="e">
        <f t="shared" si="64"/>
        <v>#REF!</v>
      </c>
      <c r="E99" s="31" t="e">
        <f t="shared" si="43"/>
        <v>#REF!</v>
      </c>
      <c r="F99" s="29" t="e">
        <f t="shared" si="56"/>
        <v>#REF!</v>
      </c>
      <c r="H99" s="40"/>
      <c r="I99" s="44" t="e">
        <f t="shared" si="65"/>
        <v>#REF!</v>
      </c>
      <c r="J99" s="45" t="e">
        <f t="shared" si="44"/>
        <v>#REF!</v>
      </c>
      <c r="K99" s="50" t="e">
        <f t="shared" si="66"/>
        <v>#REF!</v>
      </c>
      <c r="L99" s="35" t="e">
        <f t="shared" si="45"/>
        <v>#REF!</v>
      </c>
      <c r="M99" s="33" t="e">
        <f t="shared" si="57"/>
        <v>#REF!</v>
      </c>
      <c r="O99" s="40"/>
      <c r="P99" s="46">
        <f t="shared" si="67"/>
        <v>85</v>
      </c>
      <c r="Q99" s="47" t="str">
        <f t="shared" si="46"/>
        <v>Weekend</v>
      </c>
      <c r="R99" s="51">
        <f t="shared" si="68"/>
        <v>72.013000000000005</v>
      </c>
      <c r="S99" s="39" t="str">
        <f t="shared" si="47"/>
        <v/>
      </c>
      <c r="T99" s="37">
        <f t="shared" si="58"/>
        <v>0</v>
      </c>
      <c r="V99" s="40"/>
      <c r="W99" s="46" t="e">
        <f t="shared" si="69"/>
        <v>#REF!</v>
      </c>
      <c r="X99" s="47" t="e">
        <f t="shared" si="48"/>
        <v>#REF!</v>
      </c>
      <c r="Y99" s="51" t="e">
        <f t="shared" si="70"/>
        <v>#REF!</v>
      </c>
      <c r="Z99" s="39" t="e">
        <f t="shared" si="49"/>
        <v>#REF!</v>
      </c>
      <c r="AA99" s="37" t="e">
        <f t="shared" si="59"/>
        <v>#REF!</v>
      </c>
      <c r="AC99" s="40"/>
      <c r="AD99" s="44" t="e">
        <f t="shared" si="71"/>
        <v>#REF!</v>
      </c>
      <c r="AE99" s="45" t="e">
        <f t="shared" si="50"/>
        <v>#REF!</v>
      </c>
      <c r="AF99" s="50" t="e">
        <f t="shared" si="72"/>
        <v>#REF!</v>
      </c>
      <c r="AG99" s="35" t="e">
        <f t="shared" si="51"/>
        <v>#REF!</v>
      </c>
      <c r="AH99" s="33" t="e">
        <f t="shared" si="60"/>
        <v>#REF!</v>
      </c>
      <c r="AJ99" s="40"/>
      <c r="AK99" s="46" t="e">
        <f t="shared" si="73"/>
        <v>#REF!</v>
      </c>
      <c r="AL99" s="47" t="e">
        <f t="shared" si="52"/>
        <v>#REF!</v>
      </c>
      <c r="AM99" s="51" t="e">
        <f t="shared" si="74"/>
        <v>#REF!</v>
      </c>
      <c r="AN99" s="39" t="e">
        <f t="shared" si="53"/>
        <v>#REF!</v>
      </c>
      <c r="AO99" s="37" t="e">
        <f t="shared" si="61"/>
        <v>#REF!</v>
      </c>
      <c r="AQ99" s="40"/>
      <c r="AR99" s="46" t="e">
        <f t="shared" si="75"/>
        <v>#REF!</v>
      </c>
      <c r="AS99" s="47" t="e">
        <f t="shared" si="54"/>
        <v>#REF!</v>
      </c>
      <c r="AT99" s="51" t="e">
        <f t="shared" si="76"/>
        <v>#REF!</v>
      </c>
      <c r="AU99" s="39" t="e">
        <f t="shared" si="55"/>
        <v>#REF!</v>
      </c>
      <c r="AV99" s="37" t="e">
        <f t="shared" si="62"/>
        <v>#REF!</v>
      </c>
    </row>
    <row r="100" spans="1:48">
      <c r="A100" s="40"/>
      <c r="B100" s="42" t="e">
        <f t="shared" si="63"/>
        <v>#REF!</v>
      </c>
      <c r="C100" s="43" t="e">
        <f t="shared" si="42"/>
        <v>#REF!</v>
      </c>
      <c r="D100" s="49" t="e">
        <f t="shared" si="64"/>
        <v>#REF!</v>
      </c>
      <c r="E100" s="31" t="e">
        <f t="shared" si="43"/>
        <v>#REF!</v>
      </c>
      <c r="F100" s="29" t="e">
        <f t="shared" si="56"/>
        <v>#REF!</v>
      </c>
      <c r="H100" s="40"/>
      <c r="I100" s="44" t="e">
        <f t="shared" si="65"/>
        <v>#REF!</v>
      </c>
      <c r="J100" s="45" t="e">
        <f t="shared" si="44"/>
        <v>#REF!</v>
      </c>
      <c r="K100" s="50" t="e">
        <f t="shared" si="66"/>
        <v>#REF!</v>
      </c>
      <c r="L100" s="35" t="e">
        <f t="shared" si="45"/>
        <v>#REF!</v>
      </c>
      <c r="M100" s="33" t="e">
        <f t="shared" si="57"/>
        <v>#REF!</v>
      </c>
      <c r="O100" s="40"/>
      <c r="P100" s="46">
        <f t="shared" si="67"/>
        <v>86</v>
      </c>
      <c r="Q100" s="47">
        <f t="shared" si="46"/>
        <v>86</v>
      </c>
      <c r="R100" s="51">
        <f t="shared" si="68"/>
        <v>73.013000000000005</v>
      </c>
      <c r="S100" s="39">
        <f t="shared" si="47"/>
        <v>86</v>
      </c>
      <c r="T100" s="37">
        <f t="shared" si="58"/>
        <v>1</v>
      </c>
      <c r="V100" s="40"/>
      <c r="W100" s="46" t="e">
        <f t="shared" si="69"/>
        <v>#REF!</v>
      </c>
      <c r="X100" s="47" t="e">
        <f t="shared" si="48"/>
        <v>#REF!</v>
      </c>
      <c r="Y100" s="51" t="e">
        <f t="shared" si="70"/>
        <v>#REF!</v>
      </c>
      <c r="Z100" s="39" t="e">
        <f t="shared" si="49"/>
        <v>#REF!</v>
      </c>
      <c r="AA100" s="37" t="e">
        <f t="shared" si="59"/>
        <v>#REF!</v>
      </c>
      <c r="AC100" s="40"/>
      <c r="AD100" s="44" t="e">
        <f t="shared" si="71"/>
        <v>#REF!</v>
      </c>
      <c r="AE100" s="45" t="e">
        <f t="shared" si="50"/>
        <v>#REF!</v>
      </c>
      <c r="AF100" s="50" t="e">
        <f t="shared" si="72"/>
        <v>#REF!</v>
      </c>
      <c r="AG100" s="35" t="e">
        <f t="shared" si="51"/>
        <v>#REF!</v>
      </c>
      <c r="AH100" s="33" t="e">
        <f t="shared" si="60"/>
        <v>#REF!</v>
      </c>
      <c r="AJ100" s="40"/>
      <c r="AK100" s="46" t="e">
        <f t="shared" si="73"/>
        <v>#REF!</v>
      </c>
      <c r="AL100" s="47" t="e">
        <f t="shared" si="52"/>
        <v>#REF!</v>
      </c>
      <c r="AM100" s="51" t="e">
        <f t="shared" si="74"/>
        <v>#REF!</v>
      </c>
      <c r="AN100" s="39" t="e">
        <f t="shared" si="53"/>
        <v>#REF!</v>
      </c>
      <c r="AO100" s="37" t="e">
        <f t="shared" si="61"/>
        <v>#REF!</v>
      </c>
      <c r="AQ100" s="40"/>
      <c r="AR100" s="46" t="e">
        <f t="shared" si="75"/>
        <v>#REF!</v>
      </c>
      <c r="AS100" s="47" t="e">
        <f t="shared" si="54"/>
        <v>#REF!</v>
      </c>
      <c r="AT100" s="51" t="e">
        <f t="shared" si="76"/>
        <v>#REF!</v>
      </c>
      <c r="AU100" s="39" t="e">
        <f t="shared" si="55"/>
        <v>#REF!</v>
      </c>
      <c r="AV100" s="37" t="e">
        <f t="shared" si="62"/>
        <v>#REF!</v>
      </c>
    </row>
    <row r="101" spans="1:48">
      <c r="A101" s="40"/>
      <c r="B101" s="42" t="e">
        <f t="shared" si="63"/>
        <v>#REF!</v>
      </c>
      <c r="C101" s="43" t="e">
        <f t="shared" si="42"/>
        <v>#REF!</v>
      </c>
      <c r="D101" s="49" t="e">
        <f t="shared" si="64"/>
        <v>#REF!</v>
      </c>
      <c r="E101" s="31" t="e">
        <f t="shared" si="43"/>
        <v>#REF!</v>
      </c>
      <c r="F101" s="29" t="e">
        <f t="shared" si="56"/>
        <v>#REF!</v>
      </c>
      <c r="H101" s="40"/>
      <c r="I101" s="44" t="e">
        <f t="shared" si="65"/>
        <v>#REF!</v>
      </c>
      <c r="J101" s="45" t="e">
        <f t="shared" si="44"/>
        <v>#REF!</v>
      </c>
      <c r="K101" s="50" t="e">
        <f t="shared" si="66"/>
        <v>#REF!</v>
      </c>
      <c r="L101" s="35" t="e">
        <f t="shared" si="45"/>
        <v>#REF!</v>
      </c>
      <c r="M101" s="33" t="e">
        <f t="shared" si="57"/>
        <v>#REF!</v>
      </c>
      <c r="O101" s="40"/>
      <c r="P101" s="46">
        <f t="shared" si="67"/>
        <v>87</v>
      </c>
      <c r="Q101" s="47">
        <f t="shared" si="46"/>
        <v>87</v>
      </c>
      <c r="R101" s="51">
        <f t="shared" si="68"/>
        <v>74.013000000000005</v>
      </c>
      <c r="S101" s="39">
        <f t="shared" si="47"/>
        <v>87</v>
      </c>
      <c r="T101" s="37">
        <f t="shared" si="58"/>
        <v>1</v>
      </c>
      <c r="V101" s="40"/>
      <c r="W101" s="46" t="e">
        <f t="shared" si="69"/>
        <v>#REF!</v>
      </c>
      <c r="X101" s="47" t="e">
        <f t="shared" si="48"/>
        <v>#REF!</v>
      </c>
      <c r="Y101" s="51" t="e">
        <f t="shared" si="70"/>
        <v>#REF!</v>
      </c>
      <c r="Z101" s="39" t="e">
        <f t="shared" si="49"/>
        <v>#REF!</v>
      </c>
      <c r="AA101" s="37" t="e">
        <f t="shared" si="59"/>
        <v>#REF!</v>
      </c>
      <c r="AC101" s="40"/>
      <c r="AD101" s="44" t="e">
        <f t="shared" si="71"/>
        <v>#REF!</v>
      </c>
      <c r="AE101" s="45" t="e">
        <f t="shared" si="50"/>
        <v>#REF!</v>
      </c>
      <c r="AF101" s="50" t="e">
        <f t="shared" si="72"/>
        <v>#REF!</v>
      </c>
      <c r="AG101" s="35" t="e">
        <f t="shared" si="51"/>
        <v>#REF!</v>
      </c>
      <c r="AH101" s="33" t="e">
        <f t="shared" si="60"/>
        <v>#REF!</v>
      </c>
      <c r="AJ101" s="40"/>
      <c r="AK101" s="46" t="e">
        <f t="shared" si="73"/>
        <v>#REF!</v>
      </c>
      <c r="AL101" s="47" t="e">
        <f t="shared" si="52"/>
        <v>#REF!</v>
      </c>
      <c r="AM101" s="51" t="e">
        <f t="shared" si="74"/>
        <v>#REF!</v>
      </c>
      <c r="AN101" s="39" t="e">
        <f t="shared" si="53"/>
        <v>#REF!</v>
      </c>
      <c r="AO101" s="37" t="e">
        <f t="shared" si="61"/>
        <v>#REF!</v>
      </c>
      <c r="AQ101" s="40"/>
      <c r="AR101" s="46" t="e">
        <f t="shared" si="75"/>
        <v>#REF!</v>
      </c>
      <c r="AS101" s="47" t="e">
        <f t="shared" si="54"/>
        <v>#REF!</v>
      </c>
      <c r="AT101" s="51" t="e">
        <f t="shared" si="76"/>
        <v>#REF!</v>
      </c>
      <c r="AU101" s="39" t="e">
        <f t="shared" si="55"/>
        <v>#REF!</v>
      </c>
      <c r="AV101" s="37" t="e">
        <f t="shared" si="62"/>
        <v>#REF!</v>
      </c>
    </row>
    <row r="102" spans="1:48">
      <c r="A102" s="40"/>
      <c r="B102" s="42" t="e">
        <f t="shared" si="63"/>
        <v>#REF!</v>
      </c>
      <c r="C102" s="43" t="e">
        <f t="shared" si="42"/>
        <v>#REF!</v>
      </c>
      <c r="D102" s="49" t="e">
        <f t="shared" si="64"/>
        <v>#REF!</v>
      </c>
      <c r="E102" s="31" t="e">
        <f t="shared" si="43"/>
        <v>#REF!</v>
      </c>
      <c r="F102" s="29" t="e">
        <f t="shared" si="56"/>
        <v>#REF!</v>
      </c>
      <c r="H102" s="40"/>
      <c r="I102" s="44" t="e">
        <f t="shared" si="65"/>
        <v>#REF!</v>
      </c>
      <c r="J102" s="45" t="e">
        <f t="shared" si="44"/>
        <v>#REF!</v>
      </c>
      <c r="K102" s="50" t="e">
        <f t="shared" si="66"/>
        <v>#REF!</v>
      </c>
      <c r="L102" s="35" t="e">
        <f t="shared" si="45"/>
        <v>#REF!</v>
      </c>
      <c r="M102" s="33" t="e">
        <f t="shared" si="57"/>
        <v>#REF!</v>
      </c>
      <c r="O102" s="40"/>
      <c r="P102" s="46">
        <f t="shared" si="67"/>
        <v>88</v>
      </c>
      <c r="Q102" s="47">
        <f t="shared" si="46"/>
        <v>88</v>
      </c>
      <c r="R102" s="51">
        <f t="shared" si="68"/>
        <v>75.013000000000005</v>
      </c>
      <c r="S102" s="39">
        <f t="shared" si="47"/>
        <v>88</v>
      </c>
      <c r="T102" s="37">
        <f t="shared" si="58"/>
        <v>1</v>
      </c>
      <c r="V102" s="40"/>
      <c r="W102" s="46" t="e">
        <f t="shared" si="69"/>
        <v>#REF!</v>
      </c>
      <c r="X102" s="47" t="e">
        <f t="shared" si="48"/>
        <v>#REF!</v>
      </c>
      <c r="Y102" s="51" t="e">
        <f t="shared" si="70"/>
        <v>#REF!</v>
      </c>
      <c r="Z102" s="39" t="e">
        <f t="shared" si="49"/>
        <v>#REF!</v>
      </c>
      <c r="AA102" s="37" t="e">
        <f t="shared" si="59"/>
        <v>#REF!</v>
      </c>
      <c r="AC102" s="40"/>
      <c r="AD102" s="44" t="e">
        <f t="shared" si="71"/>
        <v>#REF!</v>
      </c>
      <c r="AE102" s="45" t="e">
        <f t="shared" si="50"/>
        <v>#REF!</v>
      </c>
      <c r="AF102" s="50" t="e">
        <f t="shared" si="72"/>
        <v>#REF!</v>
      </c>
      <c r="AG102" s="35" t="e">
        <f t="shared" si="51"/>
        <v>#REF!</v>
      </c>
      <c r="AH102" s="33" t="e">
        <f t="shared" si="60"/>
        <v>#REF!</v>
      </c>
      <c r="AJ102" s="40"/>
      <c r="AK102" s="46" t="e">
        <f t="shared" si="73"/>
        <v>#REF!</v>
      </c>
      <c r="AL102" s="47" t="e">
        <f t="shared" si="52"/>
        <v>#REF!</v>
      </c>
      <c r="AM102" s="51" t="e">
        <f t="shared" si="74"/>
        <v>#REF!</v>
      </c>
      <c r="AN102" s="39" t="e">
        <f t="shared" si="53"/>
        <v>#REF!</v>
      </c>
      <c r="AO102" s="37" t="e">
        <f t="shared" si="61"/>
        <v>#REF!</v>
      </c>
      <c r="AQ102" s="40"/>
      <c r="AR102" s="46" t="e">
        <f t="shared" si="75"/>
        <v>#REF!</v>
      </c>
      <c r="AS102" s="47" t="e">
        <f t="shared" si="54"/>
        <v>#REF!</v>
      </c>
      <c r="AT102" s="51" t="e">
        <f t="shared" si="76"/>
        <v>#REF!</v>
      </c>
      <c r="AU102" s="39" t="e">
        <f t="shared" si="55"/>
        <v>#REF!</v>
      </c>
      <c r="AV102" s="37" t="e">
        <f t="shared" si="62"/>
        <v>#REF!</v>
      </c>
    </row>
    <row r="103" spans="1:48">
      <c r="A103" s="40"/>
      <c r="B103" s="42" t="e">
        <f t="shared" si="63"/>
        <v>#REF!</v>
      </c>
      <c r="C103" s="43" t="e">
        <f t="shared" si="42"/>
        <v>#REF!</v>
      </c>
      <c r="D103" s="49" t="e">
        <f t="shared" si="64"/>
        <v>#REF!</v>
      </c>
      <c r="E103" s="31" t="e">
        <f t="shared" si="43"/>
        <v>#REF!</v>
      </c>
      <c r="F103" s="29" t="e">
        <f t="shared" si="56"/>
        <v>#REF!</v>
      </c>
      <c r="H103" s="40"/>
      <c r="I103" s="44" t="e">
        <f t="shared" si="65"/>
        <v>#REF!</v>
      </c>
      <c r="J103" s="45" t="e">
        <f t="shared" si="44"/>
        <v>#REF!</v>
      </c>
      <c r="K103" s="50" t="e">
        <f t="shared" si="66"/>
        <v>#REF!</v>
      </c>
      <c r="L103" s="35" t="e">
        <f t="shared" si="45"/>
        <v>#REF!</v>
      </c>
      <c r="M103" s="33" t="e">
        <f t="shared" si="57"/>
        <v>#REF!</v>
      </c>
      <c r="O103" s="40"/>
      <c r="P103" s="46">
        <f t="shared" si="67"/>
        <v>89</v>
      </c>
      <c r="Q103" s="47">
        <f t="shared" si="46"/>
        <v>89</v>
      </c>
      <c r="R103" s="51">
        <f t="shared" si="68"/>
        <v>76.013000000000005</v>
      </c>
      <c r="S103" s="39">
        <f t="shared" si="47"/>
        <v>89</v>
      </c>
      <c r="T103" s="37">
        <f t="shared" si="58"/>
        <v>1</v>
      </c>
      <c r="V103" s="40"/>
      <c r="W103" s="46" t="e">
        <f t="shared" si="69"/>
        <v>#REF!</v>
      </c>
      <c r="X103" s="47" t="e">
        <f t="shared" si="48"/>
        <v>#REF!</v>
      </c>
      <c r="Y103" s="51" t="e">
        <f t="shared" si="70"/>
        <v>#REF!</v>
      </c>
      <c r="Z103" s="39" t="e">
        <f t="shared" si="49"/>
        <v>#REF!</v>
      </c>
      <c r="AA103" s="37" t="e">
        <f t="shared" si="59"/>
        <v>#REF!</v>
      </c>
      <c r="AC103" s="40"/>
      <c r="AD103" s="44" t="e">
        <f t="shared" si="71"/>
        <v>#REF!</v>
      </c>
      <c r="AE103" s="45" t="e">
        <f t="shared" si="50"/>
        <v>#REF!</v>
      </c>
      <c r="AF103" s="50" t="e">
        <f t="shared" si="72"/>
        <v>#REF!</v>
      </c>
      <c r="AG103" s="35" t="e">
        <f t="shared" si="51"/>
        <v>#REF!</v>
      </c>
      <c r="AH103" s="33" t="e">
        <f t="shared" si="60"/>
        <v>#REF!</v>
      </c>
      <c r="AJ103" s="40"/>
      <c r="AK103" s="46" t="e">
        <f t="shared" si="73"/>
        <v>#REF!</v>
      </c>
      <c r="AL103" s="47" t="e">
        <f t="shared" si="52"/>
        <v>#REF!</v>
      </c>
      <c r="AM103" s="51" t="e">
        <f t="shared" si="74"/>
        <v>#REF!</v>
      </c>
      <c r="AN103" s="39" t="e">
        <f t="shared" si="53"/>
        <v>#REF!</v>
      </c>
      <c r="AO103" s="37" t="e">
        <f t="shared" si="61"/>
        <v>#REF!</v>
      </c>
      <c r="AQ103" s="40"/>
      <c r="AR103" s="46" t="e">
        <f t="shared" si="75"/>
        <v>#REF!</v>
      </c>
      <c r="AS103" s="47" t="e">
        <f t="shared" si="54"/>
        <v>#REF!</v>
      </c>
      <c r="AT103" s="51" t="e">
        <f t="shared" si="76"/>
        <v>#REF!</v>
      </c>
      <c r="AU103" s="39" t="e">
        <f t="shared" si="55"/>
        <v>#REF!</v>
      </c>
      <c r="AV103" s="37" t="e">
        <f t="shared" si="62"/>
        <v>#REF!</v>
      </c>
    </row>
    <row r="104" spans="1:48">
      <c r="A104" s="40"/>
      <c r="B104" s="42" t="e">
        <f t="shared" si="63"/>
        <v>#REF!</v>
      </c>
      <c r="C104" s="43" t="e">
        <f t="shared" si="42"/>
        <v>#REF!</v>
      </c>
      <c r="D104" s="49" t="e">
        <f t="shared" si="64"/>
        <v>#REF!</v>
      </c>
      <c r="E104" s="31" t="e">
        <f t="shared" si="43"/>
        <v>#REF!</v>
      </c>
      <c r="F104" s="29" t="e">
        <f t="shared" si="56"/>
        <v>#REF!</v>
      </c>
      <c r="H104" s="40"/>
      <c r="I104" s="44" t="e">
        <f t="shared" si="65"/>
        <v>#REF!</v>
      </c>
      <c r="J104" s="45" t="e">
        <f t="shared" si="44"/>
        <v>#REF!</v>
      </c>
      <c r="K104" s="50" t="e">
        <f t="shared" si="66"/>
        <v>#REF!</v>
      </c>
      <c r="L104" s="35" t="e">
        <f t="shared" si="45"/>
        <v>#REF!</v>
      </c>
      <c r="M104" s="33" t="e">
        <f t="shared" si="57"/>
        <v>#REF!</v>
      </c>
      <c r="O104" s="40"/>
      <c r="P104" s="46">
        <f t="shared" si="67"/>
        <v>90</v>
      </c>
      <c r="Q104" s="47">
        <f t="shared" si="46"/>
        <v>90</v>
      </c>
      <c r="R104" s="51">
        <f t="shared" si="68"/>
        <v>77.013000000000005</v>
      </c>
      <c r="S104" s="39">
        <f t="shared" si="47"/>
        <v>90</v>
      </c>
      <c r="T104" s="37">
        <f t="shared" si="58"/>
        <v>1</v>
      </c>
      <c r="V104" s="40"/>
      <c r="W104" s="46" t="e">
        <f t="shared" si="69"/>
        <v>#REF!</v>
      </c>
      <c r="X104" s="47" t="e">
        <f t="shared" si="48"/>
        <v>#REF!</v>
      </c>
      <c r="Y104" s="51" t="e">
        <f t="shared" si="70"/>
        <v>#REF!</v>
      </c>
      <c r="Z104" s="39" t="e">
        <f t="shared" si="49"/>
        <v>#REF!</v>
      </c>
      <c r="AA104" s="37" t="e">
        <f t="shared" si="59"/>
        <v>#REF!</v>
      </c>
      <c r="AC104" s="40"/>
      <c r="AD104" s="44" t="e">
        <f t="shared" si="71"/>
        <v>#REF!</v>
      </c>
      <c r="AE104" s="45" t="e">
        <f t="shared" si="50"/>
        <v>#REF!</v>
      </c>
      <c r="AF104" s="50" t="e">
        <f t="shared" si="72"/>
        <v>#REF!</v>
      </c>
      <c r="AG104" s="35" t="e">
        <f t="shared" si="51"/>
        <v>#REF!</v>
      </c>
      <c r="AH104" s="33" t="e">
        <f t="shared" si="60"/>
        <v>#REF!</v>
      </c>
      <c r="AJ104" s="40"/>
      <c r="AK104" s="46" t="e">
        <f t="shared" si="73"/>
        <v>#REF!</v>
      </c>
      <c r="AL104" s="47" t="e">
        <f t="shared" si="52"/>
        <v>#REF!</v>
      </c>
      <c r="AM104" s="51" t="e">
        <f t="shared" si="74"/>
        <v>#REF!</v>
      </c>
      <c r="AN104" s="39" t="e">
        <f t="shared" si="53"/>
        <v>#REF!</v>
      </c>
      <c r="AO104" s="37" t="e">
        <f t="shared" si="61"/>
        <v>#REF!</v>
      </c>
      <c r="AQ104" s="40"/>
      <c r="AR104" s="46" t="e">
        <f t="shared" si="75"/>
        <v>#REF!</v>
      </c>
      <c r="AS104" s="47" t="e">
        <f t="shared" si="54"/>
        <v>#REF!</v>
      </c>
      <c r="AT104" s="51" t="e">
        <f t="shared" si="76"/>
        <v>#REF!</v>
      </c>
      <c r="AU104" s="39" t="e">
        <f t="shared" si="55"/>
        <v>#REF!</v>
      </c>
      <c r="AV104" s="37" t="e">
        <f t="shared" si="62"/>
        <v>#REF!</v>
      </c>
    </row>
    <row r="105" spans="1:48">
      <c r="A105" s="40"/>
      <c r="B105" s="42" t="e">
        <f t="shared" si="63"/>
        <v>#REF!</v>
      </c>
      <c r="C105" s="43" t="e">
        <f t="shared" si="42"/>
        <v>#REF!</v>
      </c>
      <c r="D105" s="49" t="e">
        <f t="shared" si="64"/>
        <v>#REF!</v>
      </c>
      <c r="E105" s="31" t="e">
        <f t="shared" si="43"/>
        <v>#REF!</v>
      </c>
      <c r="F105" s="29" t="e">
        <f t="shared" si="56"/>
        <v>#REF!</v>
      </c>
      <c r="H105" s="40"/>
      <c r="I105" s="44" t="e">
        <f t="shared" si="65"/>
        <v>#REF!</v>
      </c>
      <c r="J105" s="45" t="e">
        <f t="shared" si="44"/>
        <v>#REF!</v>
      </c>
      <c r="K105" s="50" t="e">
        <f t="shared" si="66"/>
        <v>#REF!</v>
      </c>
      <c r="L105" s="35" t="e">
        <f t="shared" si="45"/>
        <v>#REF!</v>
      </c>
      <c r="M105" s="33" t="e">
        <f t="shared" si="57"/>
        <v>#REF!</v>
      </c>
      <c r="O105" s="40"/>
      <c r="P105" s="46">
        <f t="shared" si="67"/>
        <v>91</v>
      </c>
      <c r="Q105" s="47">
        <f t="shared" si="46"/>
        <v>91</v>
      </c>
      <c r="R105" s="51">
        <f t="shared" si="68"/>
        <v>78.013000000000005</v>
      </c>
      <c r="S105" s="39">
        <f t="shared" si="47"/>
        <v>91</v>
      </c>
      <c r="T105" s="37">
        <f t="shared" si="58"/>
        <v>1</v>
      </c>
      <c r="V105" s="40"/>
      <c r="W105" s="46" t="e">
        <f t="shared" si="69"/>
        <v>#REF!</v>
      </c>
      <c r="X105" s="47" t="e">
        <f t="shared" si="48"/>
        <v>#REF!</v>
      </c>
      <c r="Y105" s="51" t="e">
        <f t="shared" si="70"/>
        <v>#REF!</v>
      </c>
      <c r="Z105" s="39" t="e">
        <f t="shared" si="49"/>
        <v>#REF!</v>
      </c>
      <c r="AA105" s="37" t="e">
        <f t="shared" si="59"/>
        <v>#REF!</v>
      </c>
      <c r="AC105" s="40"/>
      <c r="AD105" s="44" t="e">
        <f t="shared" si="71"/>
        <v>#REF!</v>
      </c>
      <c r="AE105" s="45" t="e">
        <f t="shared" si="50"/>
        <v>#REF!</v>
      </c>
      <c r="AF105" s="50" t="e">
        <f t="shared" si="72"/>
        <v>#REF!</v>
      </c>
      <c r="AG105" s="35" t="e">
        <f t="shared" si="51"/>
        <v>#REF!</v>
      </c>
      <c r="AH105" s="33" t="e">
        <f t="shared" si="60"/>
        <v>#REF!</v>
      </c>
      <c r="AJ105" s="40"/>
      <c r="AK105" s="46" t="e">
        <f t="shared" si="73"/>
        <v>#REF!</v>
      </c>
      <c r="AL105" s="47" t="e">
        <f t="shared" si="52"/>
        <v>#REF!</v>
      </c>
      <c r="AM105" s="51" t="e">
        <f t="shared" si="74"/>
        <v>#REF!</v>
      </c>
      <c r="AN105" s="39" t="e">
        <f t="shared" si="53"/>
        <v>#REF!</v>
      </c>
      <c r="AO105" s="37" t="e">
        <f t="shared" si="61"/>
        <v>#REF!</v>
      </c>
      <c r="AQ105" s="40"/>
      <c r="AR105" s="46" t="e">
        <f t="shared" si="75"/>
        <v>#REF!</v>
      </c>
      <c r="AS105" s="47" t="e">
        <f t="shared" si="54"/>
        <v>#REF!</v>
      </c>
      <c r="AT105" s="51" t="e">
        <f t="shared" si="76"/>
        <v>#REF!</v>
      </c>
      <c r="AU105" s="39" t="e">
        <f t="shared" si="55"/>
        <v>#REF!</v>
      </c>
      <c r="AV105" s="37" t="e">
        <f t="shared" si="62"/>
        <v>#REF!</v>
      </c>
    </row>
    <row r="106" spans="1:48">
      <c r="A106" s="40"/>
      <c r="B106" s="42" t="e">
        <f t="shared" si="63"/>
        <v>#REF!</v>
      </c>
      <c r="C106" s="43" t="e">
        <f t="shared" si="42"/>
        <v>#REF!</v>
      </c>
      <c r="D106" s="49" t="e">
        <f t="shared" si="64"/>
        <v>#REF!</v>
      </c>
      <c r="E106" s="31" t="e">
        <f t="shared" si="43"/>
        <v>#REF!</v>
      </c>
      <c r="F106" s="29" t="e">
        <f t="shared" si="56"/>
        <v>#REF!</v>
      </c>
      <c r="H106" s="40"/>
      <c r="I106" s="44" t="e">
        <f t="shared" si="65"/>
        <v>#REF!</v>
      </c>
      <c r="J106" s="45" t="e">
        <f t="shared" si="44"/>
        <v>#REF!</v>
      </c>
      <c r="K106" s="50" t="e">
        <f t="shared" si="66"/>
        <v>#REF!</v>
      </c>
      <c r="L106" s="35" t="e">
        <f t="shared" si="45"/>
        <v>#REF!</v>
      </c>
      <c r="M106" s="33" t="e">
        <f t="shared" si="57"/>
        <v>#REF!</v>
      </c>
      <c r="O106" s="40"/>
      <c r="P106" s="46">
        <f t="shared" si="67"/>
        <v>92</v>
      </c>
      <c r="Q106" s="47" t="str">
        <f t="shared" si="46"/>
        <v>Weekend</v>
      </c>
      <c r="R106" s="51">
        <f t="shared" si="68"/>
        <v>78.01400000000001</v>
      </c>
      <c r="S106" s="39" t="str">
        <f t="shared" si="47"/>
        <v/>
      </c>
      <c r="T106" s="37">
        <f t="shared" si="58"/>
        <v>0</v>
      </c>
      <c r="V106" s="40"/>
      <c r="W106" s="46" t="e">
        <f t="shared" si="69"/>
        <v>#REF!</v>
      </c>
      <c r="X106" s="47" t="e">
        <f t="shared" si="48"/>
        <v>#REF!</v>
      </c>
      <c r="Y106" s="51" t="e">
        <f t="shared" si="70"/>
        <v>#REF!</v>
      </c>
      <c r="Z106" s="39" t="e">
        <f t="shared" si="49"/>
        <v>#REF!</v>
      </c>
      <c r="AA106" s="37" t="e">
        <f t="shared" si="59"/>
        <v>#REF!</v>
      </c>
      <c r="AC106" s="40"/>
      <c r="AD106" s="44" t="e">
        <f t="shared" si="71"/>
        <v>#REF!</v>
      </c>
      <c r="AE106" s="45" t="e">
        <f t="shared" si="50"/>
        <v>#REF!</v>
      </c>
      <c r="AF106" s="50" t="e">
        <f t="shared" si="72"/>
        <v>#REF!</v>
      </c>
      <c r="AG106" s="35" t="e">
        <f t="shared" si="51"/>
        <v>#REF!</v>
      </c>
      <c r="AH106" s="33" t="e">
        <f t="shared" si="60"/>
        <v>#REF!</v>
      </c>
      <c r="AJ106" s="40"/>
      <c r="AK106" s="46" t="e">
        <f t="shared" si="73"/>
        <v>#REF!</v>
      </c>
      <c r="AL106" s="47" t="e">
        <f t="shared" si="52"/>
        <v>#REF!</v>
      </c>
      <c r="AM106" s="51" t="e">
        <f t="shared" si="74"/>
        <v>#REF!</v>
      </c>
      <c r="AN106" s="39" t="e">
        <f t="shared" si="53"/>
        <v>#REF!</v>
      </c>
      <c r="AO106" s="37" t="e">
        <f t="shared" si="61"/>
        <v>#REF!</v>
      </c>
      <c r="AQ106" s="40"/>
      <c r="AR106" s="46" t="e">
        <f t="shared" si="75"/>
        <v>#REF!</v>
      </c>
      <c r="AS106" s="47" t="e">
        <f t="shared" si="54"/>
        <v>#REF!</v>
      </c>
      <c r="AT106" s="51" t="e">
        <f t="shared" si="76"/>
        <v>#REF!</v>
      </c>
      <c r="AU106" s="39" t="e">
        <f t="shared" si="55"/>
        <v>#REF!</v>
      </c>
      <c r="AV106" s="37" t="e">
        <f t="shared" si="62"/>
        <v>#REF!</v>
      </c>
    </row>
    <row r="107" spans="1:48">
      <c r="A107" s="40"/>
      <c r="B107" s="42" t="e">
        <f t="shared" si="63"/>
        <v>#REF!</v>
      </c>
      <c r="C107" s="43" t="e">
        <f t="shared" si="42"/>
        <v>#REF!</v>
      </c>
      <c r="D107" s="49" t="e">
        <f t="shared" si="64"/>
        <v>#REF!</v>
      </c>
      <c r="E107" s="31" t="e">
        <f t="shared" si="43"/>
        <v>#REF!</v>
      </c>
      <c r="F107" s="29" t="e">
        <f t="shared" si="56"/>
        <v>#REF!</v>
      </c>
      <c r="H107" s="40"/>
      <c r="I107" s="44" t="e">
        <f t="shared" si="65"/>
        <v>#REF!</v>
      </c>
      <c r="J107" s="45" t="e">
        <f t="shared" si="44"/>
        <v>#REF!</v>
      </c>
      <c r="K107" s="50" t="e">
        <f t="shared" si="66"/>
        <v>#REF!</v>
      </c>
      <c r="L107" s="35" t="e">
        <f t="shared" si="45"/>
        <v>#REF!</v>
      </c>
      <c r="M107" s="33" t="e">
        <f t="shared" si="57"/>
        <v>#REF!</v>
      </c>
      <c r="O107" s="40"/>
      <c r="P107" s="46">
        <f t="shared" si="67"/>
        <v>93</v>
      </c>
      <c r="Q107" s="47">
        <f t="shared" si="46"/>
        <v>93</v>
      </c>
      <c r="R107" s="51">
        <f t="shared" si="68"/>
        <v>79.01400000000001</v>
      </c>
      <c r="S107" s="39">
        <f t="shared" si="47"/>
        <v>93</v>
      </c>
      <c r="T107" s="37">
        <f t="shared" si="58"/>
        <v>1</v>
      </c>
      <c r="V107" s="40"/>
      <c r="W107" s="46" t="e">
        <f t="shared" si="69"/>
        <v>#REF!</v>
      </c>
      <c r="X107" s="47" t="e">
        <f t="shared" si="48"/>
        <v>#REF!</v>
      </c>
      <c r="Y107" s="51" t="e">
        <f t="shared" si="70"/>
        <v>#REF!</v>
      </c>
      <c r="Z107" s="39" t="e">
        <f t="shared" si="49"/>
        <v>#REF!</v>
      </c>
      <c r="AA107" s="37" t="e">
        <f t="shared" si="59"/>
        <v>#REF!</v>
      </c>
      <c r="AC107" s="40"/>
      <c r="AD107" s="44" t="e">
        <f t="shared" si="71"/>
        <v>#REF!</v>
      </c>
      <c r="AE107" s="45" t="e">
        <f t="shared" si="50"/>
        <v>#REF!</v>
      </c>
      <c r="AF107" s="50" t="e">
        <f t="shared" si="72"/>
        <v>#REF!</v>
      </c>
      <c r="AG107" s="35" t="e">
        <f t="shared" si="51"/>
        <v>#REF!</v>
      </c>
      <c r="AH107" s="33" t="e">
        <f t="shared" si="60"/>
        <v>#REF!</v>
      </c>
      <c r="AJ107" s="40"/>
      <c r="AK107" s="46" t="e">
        <f t="shared" si="73"/>
        <v>#REF!</v>
      </c>
      <c r="AL107" s="47" t="e">
        <f t="shared" si="52"/>
        <v>#REF!</v>
      </c>
      <c r="AM107" s="51" t="e">
        <f t="shared" si="74"/>
        <v>#REF!</v>
      </c>
      <c r="AN107" s="39" t="e">
        <f t="shared" si="53"/>
        <v>#REF!</v>
      </c>
      <c r="AO107" s="37" t="e">
        <f t="shared" si="61"/>
        <v>#REF!</v>
      </c>
      <c r="AQ107" s="40"/>
      <c r="AR107" s="46" t="e">
        <f t="shared" si="75"/>
        <v>#REF!</v>
      </c>
      <c r="AS107" s="47" t="e">
        <f t="shared" si="54"/>
        <v>#REF!</v>
      </c>
      <c r="AT107" s="51" t="e">
        <f t="shared" si="76"/>
        <v>#REF!</v>
      </c>
      <c r="AU107" s="39" t="e">
        <f t="shared" si="55"/>
        <v>#REF!</v>
      </c>
      <c r="AV107" s="37" t="e">
        <f t="shared" si="62"/>
        <v>#REF!</v>
      </c>
    </row>
    <row r="108" spans="1:48">
      <c r="A108" s="40"/>
      <c r="B108" s="42" t="e">
        <f t="shared" si="63"/>
        <v>#REF!</v>
      </c>
      <c r="C108" s="43" t="e">
        <f t="shared" si="42"/>
        <v>#REF!</v>
      </c>
      <c r="D108" s="49" t="e">
        <f t="shared" si="64"/>
        <v>#REF!</v>
      </c>
      <c r="E108" s="31" t="e">
        <f t="shared" si="43"/>
        <v>#REF!</v>
      </c>
      <c r="F108" s="29" t="e">
        <f t="shared" si="56"/>
        <v>#REF!</v>
      </c>
      <c r="H108" s="40"/>
      <c r="I108" s="44" t="e">
        <f t="shared" si="65"/>
        <v>#REF!</v>
      </c>
      <c r="J108" s="45" t="e">
        <f t="shared" si="44"/>
        <v>#REF!</v>
      </c>
      <c r="K108" s="50" t="e">
        <f t="shared" si="66"/>
        <v>#REF!</v>
      </c>
      <c r="L108" s="35" t="e">
        <f t="shared" si="45"/>
        <v>#REF!</v>
      </c>
      <c r="M108" s="33" t="e">
        <f t="shared" si="57"/>
        <v>#REF!</v>
      </c>
      <c r="O108" s="40"/>
      <c r="P108" s="46">
        <f t="shared" si="67"/>
        <v>94</v>
      </c>
      <c r="Q108" s="47">
        <f t="shared" si="46"/>
        <v>94</v>
      </c>
      <c r="R108" s="51">
        <f t="shared" si="68"/>
        <v>80.01400000000001</v>
      </c>
      <c r="S108" s="39">
        <f t="shared" si="47"/>
        <v>94</v>
      </c>
      <c r="T108" s="37">
        <f t="shared" si="58"/>
        <v>1</v>
      </c>
      <c r="V108" s="40"/>
      <c r="W108" s="46" t="e">
        <f t="shared" si="69"/>
        <v>#REF!</v>
      </c>
      <c r="X108" s="47" t="e">
        <f t="shared" si="48"/>
        <v>#REF!</v>
      </c>
      <c r="Y108" s="51" t="e">
        <f t="shared" si="70"/>
        <v>#REF!</v>
      </c>
      <c r="Z108" s="39" t="e">
        <f t="shared" si="49"/>
        <v>#REF!</v>
      </c>
      <c r="AA108" s="37" t="e">
        <f t="shared" si="59"/>
        <v>#REF!</v>
      </c>
      <c r="AC108" s="40"/>
      <c r="AD108" s="44" t="e">
        <f t="shared" si="71"/>
        <v>#REF!</v>
      </c>
      <c r="AE108" s="45" t="e">
        <f t="shared" si="50"/>
        <v>#REF!</v>
      </c>
      <c r="AF108" s="50" t="e">
        <f t="shared" si="72"/>
        <v>#REF!</v>
      </c>
      <c r="AG108" s="35" t="e">
        <f t="shared" si="51"/>
        <v>#REF!</v>
      </c>
      <c r="AH108" s="33" t="e">
        <f t="shared" si="60"/>
        <v>#REF!</v>
      </c>
      <c r="AJ108" s="40"/>
      <c r="AK108" s="46" t="e">
        <f t="shared" si="73"/>
        <v>#REF!</v>
      </c>
      <c r="AL108" s="47" t="e">
        <f t="shared" si="52"/>
        <v>#REF!</v>
      </c>
      <c r="AM108" s="51" t="e">
        <f t="shared" si="74"/>
        <v>#REF!</v>
      </c>
      <c r="AN108" s="39" t="e">
        <f t="shared" si="53"/>
        <v>#REF!</v>
      </c>
      <c r="AO108" s="37" t="e">
        <f t="shared" si="61"/>
        <v>#REF!</v>
      </c>
      <c r="AQ108" s="40"/>
      <c r="AR108" s="46" t="e">
        <f t="shared" si="75"/>
        <v>#REF!</v>
      </c>
      <c r="AS108" s="47" t="e">
        <f t="shared" si="54"/>
        <v>#REF!</v>
      </c>
      <c r="AT108" s="51" t="e">
        <f t="shared" si="76"/>
        <v>#REF!</v>
      </c>
      <c r="AU108" s="39" t="e">
        <f t="shared" si="55"/>
        <v>#REF!</v>
      </c>
      <c r="AV108" s="37" t="e">
        <f t="shared" si="62"/>
        <v>#REF!</v>
      </c>
    </row>
    <row r="109" spans="1:48">
      <c r="A109" s="40"/>
      <c r="B109" s="42" t="e">
        <f t="shared" si="63"/>
        <v>#REF!</v>
      </c>
      <c r="C109" s="43" t="e">
        <f t="shared" si="42"/>
        <v>#REF!</v>
      </c>
      <c r="D109" s="49" t="e">
        <f t="shared" si="64"/>
        <v>#REF!</v>
      </c>
      <c r="E109" s="31" t="e">
        <f t="shared" si="43"/>
        <v>#REF!</v>
      </c>
      <c r="F109" s="29" t="e">
        <f t="shared" si="56"/>
        <v>#REF!</v>
      </c>
      <c r="H109" s="40"/>
      <c r="I109" s="44" t="e">
        <f t="shared" si="65"/>
        <v>#REF!</v>
      </c>
      <c r="J109" s="45" t="e">
        <f t="shared" si="44"/>
        <v>#REF!</v>
      </c>
      <c r="K109" s="50" t="e">
        <f t="shared" si="66"/>
        <v>#REF!</v>
      </c>
      <c r="L109" s="35" t="e">
        <f t="shared" si="45"/>
        <v>#REF!</v>
      </c>
      <c r="M109" s="33" t="e">
        <f t="shared" si="57"/>
        <v>#REF!</v>
      </c>
      <c r="O109" s="40"/>
      <c r="P109" s="46">
        <f t="shared" si="67"/>
        <v>95</v>
      </c>
      <c r="Q109" s="47">
        <f t="shared" si="46"/>
        <v>95</v>
      </c>
      <c r="R109" s="51">
        <f t="shared" si="68"/>
        <v>81.01400000000001</v>
      </c>
      <c r="S109" s="39">
        <f t="shared" si="47"/>
        <v>95</v>
      </c>
      <c r="T109" s="37">
        <f t="shared" si="58"/>
        <v>1</v>
      </c>
      <c r="V109" s="40"/>
      <c r="W109" s="46" t="e">
        <f t="shared" si="69"/>
        <v>#REF!</v>
      </c>
      <c r="X109" s="47" t="e">
        <f t="shared" si="48"/>
        <v>#REF!</v>
      </c>
      <c r="Y109" s="51" t="e">
        <f t="shared" si="70"/>
        <v>#REF!</v>
      </c>
      <c r="Z109" s="39" t="e">
        <f t="shared" si="49"/>
        <v>#REF!</v>
      </c>
      <c r="AA109" s="37" t="e">
        <f t="shared" si="59"/>
        <v>#REF!</v>
      </c>
      <c r="AC109" s="40"/>
      <c r="AD109" s="44" t="e">
        <f t="shared" si="71"/>
        <v>#REF!</v>
      </c>
      <c r="AE109" s="45" t="e">
        <f t="shared" si="50"/>
        <v>#REF!</v>
      </c>
      <c r="AF109" s="50" t="e">
        <f t="shared" si="72"/>
        <v>#REF!</v>
      </c>
      <c r="AG109" s="35" t="e">
        <f t="shared" si="51"/>
        <v>#REF!</v>
      </c>
      <c r="AH109" s="33" t="e">
        <f t="shared" si="60"/>
        <v>#REF!</v>
      </c>
      <c r="AJ109" s="40"/>
      <c r="AK109" s="46" t="e">
        <f t="shared" si="73"/>
        <v>#REF!</v>
      </c>
      <c r="AL109" s="47" t="e">
        <f t="shared" si="52"/>
        <v>#REF!</v>
      </c>
      <c r="AM109" s="51" t="e">
        <f t="shared" si="74"/>
        <v>#REF!</v>
      </c>
      <c r="AN109" s="39" t="e">
        <f t="shared" si="53"/>
        <v>#REF!</v>
      </c>
      <c r="AO109" s="37" t="e">
        <f t="shared" si="61"/>
        <v>#REF!</v>
      </c>
      <c r="AQ109" s="40"/>
      <c r="AR109" s="46" t="e">
        <f t="shared" si="75"/>
        <v>#REF!</v>
      </c>
      <c r="AS109" s="47" t="e">
        <f t="shared" si="54"/>
        <v>#REF!</v>
      </c>
      <c r="AT109" s="51" t="e">
        <f t="shared" si="76"/>
        <v>#REF!</v>
      </c>
      <c r="AU109" s="39" t="e">
        <f t="shared" si="55"/>
        <v>#REF!</v>
      </c>
      <c r="AV109" s="37" t="e">
        <f t="shared" si="62"/>
        <v>#REF!</v>
      </c>
    </row>
    <row r="110" spans="1:48">
      <c r="A110" s="40"/>
      <c r="B110" s="42" t="e">
        <f t="shared" si="63"/>
        <v>#REF!</v>
      </c>
      <c r="C110" s="43" t="e">
        <f t="shared" si="42"/>
        <v>#REF!</v>
      </c>
      <c r="D110" s="49" t="e">
        <f t="shared" si="64"/>
        <v>#REF!</v>
      </c>
      <c r="E110" s="31" t="e">
        <f t="shared" si="43"/>
        <v>#REF!</v>
      </c>
      <c r="F110" s="29" t="e">
        <f t="shared" si="56"/>
        <v>#REF!</v>
      </c>
      <c r="H110" s="40"/>
      <c r="I110" s="44" t="e">
        <f t="shared" si="65"/>
        <v>#REF!</v>
      </c>
      <c r="J110" s="45" t="e">
        <f t="shared" si="44"/>
        <v>#REF!</v>
      </c>
      <c r="K110" s="50" t="e">
        <f t="shared" si="66"/>
        <v>#REF!</v>
      </c>
      <c r="L110" s="35" t="e">
        <f t="shared" si="45"/>
        <v>#REF!</v>
      </c>
      <c r="M110" s="33" t="e">
        <f t="shared" si="57"/>
        <v>#REF!</v>
      </c>
      <c r="O110" s="40"/>
      <c r="P110" s="46">
        <f t="shared" si="67"/>
        <v>96</v>
      </c>
      <c r="Q110" s="47">
        <f t="shared" si="46"/>
        <v>96</v>
      </c>
      <c r="R110" s="51">
        <f t="shared" si="68"/>
        <v>82.01400000000001</v>
      </c>
      <c r="S110" s="39">
        <f t="shared" si="47"/>
        <v>96</v>
      </c>
      <c r="T110" s="37">
        <f t="shared" si="58"/>
        <v>1</v>
      </c>
      <c r="V110" s="40"/>
      <c r="W110" s="46" t="e">
        <f t="shared" si="69"/>
        <v>#REF!</v>
      </c>
      <c r="X110" s="47" t="e">
        <f t="shared" si="48"/>
        <v>#REF!</v>
      </c>
      <c r="Y110" s="51" t="e">
        <f t="shared" si="70"/>
        <v>#REF!</v>
      </c>
      <c r="Z110" s="39" t="e">
        <f t="shared" si="49"/>
        <v>#REF!</v>
      </c>
      <c r="AA110" s="37" t="e">
        <f t="shared" si="59"/>
        <v>#REF!</v>
      </c>
      <c r="AC110" s="40"/>
      <c r="AD110" s="44" t="e">
        <f t="shared" si="71"/>
        <v>#REF!</v>
      </c>
      <c r="AE110" s="45" t="e">
        <f t="shared" si="50"/>
        <v>#REF!</v>
      </c>
      <c r="AF110" s="50" t="e">
        <f t="shared" si="72"/>
        <v>#REF!</v>
      </c>
      <c r="AG110" s="35" t="e">
        <f t="shared" si="51"/>
        <v>#REF!</v>
      </c>
      <c r="AH110" s="33" t="e">
        <f t="shared" si="60"/>
        <v>#REF!</v>
      </c>
      <c r="AJ110" s="40"/>
      <c r="AK110" s="46" t="e">
        <f t="shared" si="73"/>
        <v>#REF!</v>
      </c>
      <c r="AL110" s="47" t="e">
        <f t="shared" si="52"/>
        <v>#REF!</v>
      </c>
      <c r="AM110" s="51" t="e">
        <f t="shared" si="74"/>
        <v>#REF!</v>
      </c>
      <c r="AN110" s="39" t="e">
        <f t="shared" si="53"/>
        <v>#REF!</v>
      </c>
      <c r="AO110" s="37" t="e">
        <f t="shared" si="61"/>
        <v>#REF!</v>
      </c>
      <c r="AQ110" s="40"/>
      <c r="AR110" s="46" t="e">
        <f t="shared" si="75"/>
        <v>#REF!</v>
      </c>
      <c r="AS110" s="47" t="e">
        <f t="shared" si="54"/>
        <v>#REF!</v>
      </c>
      <c r="AT110" s="51" t="e">
        <f t="shared" si="76"/>
        <v>#REF!</v>
      </c>
      <c r="AU110" s="39" t="e">
        <f t="shared" si="55"/>
        <v>#REF!</v>
      </c>
      <c r="AV110" s="37" t="e">
        <f t="shared" si="62"/>
        <v>#REF!</v>
      </c>
    </row>
    <row r="111" spans="1:48">
      <c r="A111" s="40"/>
      <c r="B111" s="42" t="e">
        <f t="shared" si="63"/>
        <v>#REF!</v>
      </c>
      <c r="C111" s="43" t="e">
        <f t="shared" si="42"/>
        <v>#REF!</v>
      </c>
      <c r="D111" s="49" t="e">
        <f t="shared" si="64"/>
        <v>#REF!</v>
      </c>
      <c r="E111" s="31" t="e">
        <f t="shared" si="43"/>
        <v>#REF!</v>
      </c>
      <c r="F111" s="29" t="e">
        <f t="shared" si="56"/>
        <v>#REF!</v>
      </c>
      <c r="H111" s="40"/>
      <c r="I111" s="44" t="e">
        <f t="shared" si="65"/>
        <v>#REF!</v>
      </c>
      <c r="J111" s="45" t="e">
        <f t="shared" si="44"/>
        <v>#REF!</v>
      </c>
      <c r="K111" s="50" t="e">
        <f t="shared" si="66"/>
        <v>#REF!</v>
      </c>
      <c r="L111" s="35" t="e">
        <f t="shared" si="45"/>
        <v>#REF!</v>
      </c>
      <c r="M111" s="33" t="e">
        <f t="shared" si="57"/>
        <v>#REF!</v>
      </c>
      <c r="O111" s="40"/>
      <c r="P111" s="46">
        <f t="shared" si="67"/>
        <v>97</v>
      </c>
      <c r="Q111" s="47">
        <f t="shared" si="46"/>
        <v>97</v>
      </c>
      <c r="R111" s="51">
        <f t="shared" si="68"/>
        <v>83.01400000000001</v>
      </c>
      <c r="S111" s="39">
        <f t="shared" si="47"/>
        <v>97</v>
      </c>
      <c r="T111" s="37">
        <f t="shared" si="58"/>
        <v>1</v>
      </c>
      <c r="V111" s="40"/>
      <c r="W111" s="46" t="e">
        <f t="shared" si="69"/>
        <v>#REF!</v>
      </c>
      <c r="X111" s="47" t="e">
        <f t="shared" si="48"/>
        <v>#REF!</v>
      </c>
      <c r="Y111" s="51" t="e">
        <f t="shared" si="70"/>
        <v>#REF!</v>
      </c>
      <c r="Z111" s="39" t="e">
        <f t="shared" si="49"/>
        <v>#REF!</v>
      </c>
      <c r="AA111" s="37" t="e">
        <f t="shared" si="59"/>
        <v>#REF!</v>
      </c>
      <c r="AC111" s="40"/>
      <c r="AD111" s="44" t="e">
        <f t="shared" si="71"/>
        <v>#REF!</v>
      </c>
      <c r="AE111" s="45" t="e">
        <f t="shared" si="50"/>
        <v>#REF!</v>
      </c>
      <c r="AF111" s="50" t="e">
        <f t="shared" si="72"/>
        <v>#REF!</v>
      </c>
      <c r="AG111" s="35" t="e">
        <f t="shared" si="51"/>
        <v>#REF!</v>
      </c>
      <c r="AH111" s="33" t="e">
        <f t="shared" si="60"/>
        <v>#REF!</v>
      </c>
      <c r="AJ111" s="40"/>
      <c r="AK111" s="46" t="e">
        <f t="shared" si="73"/>
        <v>#REF!</v>
      </c>
      <c r="AL111" s="47" t="e">
        <f t="shared" si="52"/>
        <v>#REF!</v>
      </c>
      <c r="AM111" s="51" t="e">
        <f t="shared" si="74"/>
        <v>#REF!</v>
      </c>
      <c r="AN111" s="39" t="e">
        <f t="shared" si="53"/>
        <v>#REF!</v>
      </c>
      <c r="AO111" s="37" t="e">
        <f t="shared" si="61"/>
        <v>#REF!</v>
      </c>
      <c r="AQ111" s="40"/>
      <c r="AR111" s="46" t="e">
        <f t="shared" si="75"/>
        <v>#REF!</v>
      </c>
      <c r="AS111" s="47" t="e">
        <f t="shared" si="54"/>
        <v>#REF!</v>
      </c>
      <c r="AT111" s="51" t="e">
        <f t="shared" si="76"/>
        <v>#REF!</v>
      </c>
      <c r="AU111" s="39" t="e">
        <f t="shared" si="55"/>
        <v>#REF!</v>
      </c>
      <c r="AV111" s="37" t="e">
        <f t="shared" si="62"/>
        <v>#REF!</v>
      </c>
    </row>
    <row r="112" spans="1:48">
      <c r="A112" s="40"/>
      <c r="B112" s="42" t="e">
        <f t="shared" si="63"/>
        <v>#REF!</v>
      </c>
      <c r="C112" s="43" t="e">
        <f t="shared" si="42"/>
        <v>#REF!</v>
      </c>
      <c r="D112" s="49" t="e">
        <f t="shared" si="64"/>
        <v>#REF!</v>
      </c>
      <c r="E112" s="31" t="e">
        <f t="shared" si="43"/>
        <v>#REF!</v>
      </c>
      <c r="F112" s="29" t="e">
        <f t="shared" si="56"/>
        <v>#REF!</v>
      </c>
      <c r="H112" s="40"/>
      <c r="I112" s="44" t="e">
        <f t="shared" si="65"/>
        <v>#REF!</v>
      </c>
      <c r="J112" s="45" t="e">
        <f t="shared" si="44"/>
        <v>#REF!</v>
      </c>
      <c r="K112" s="50" t="e">
        <f t="shared" si="66"/>
        <v>#REF!</v>
      </c>
      <c r="L112" s="35" t="e">
        <f t="shared" si="45"/>
        <v>#REF!</v>
      </c>
      <c r="M112" s="33" t="e">
        <f t="shared" si="57"/>
        <v>#REF!</v>
      </c>
      <c r="O112" s="40"/>
      <c r="P112" s="46">
        <f t="shared" si="67"/>
        <v>98</v>
      </c>
      <c r="Q112" s="47">
        <f t="shared" si="46"/>
        <v>98</v>
      </c>
      <c r="R112" s="51">
        <f t="shared" si="68"/>
        <v>84.01400000000001</v>
      </c>
      <c r="S112" s="39">
        <f t="shared" si="47"/>
        <v>98</v>
      </c>
      <c r="T112" s="37">
        <f t="shared" si="58"/>
        <v>1</v>
      </c>
      <c r="V112" s="40"/>
      <c r="W112" s="46" t="e">
        <f t="shared" si="69"/>
        <v>#REF!</v>
      </c>
      <c r="X112" s="47" t="e">
        <f t="shared" si="48"/>
        <v>#REF!</v>
      </c>
      <c r="Y112" s="51" t="e">
        <f t="shared" si="70"/>
        <v>#REF!</v>
      </c>
      <c r="Z112" s="39" t="e">
        <f t="shared" si="49"/>
        <v>#REF!</v>
      </c>
      <c r="AA112" s="37" t="e">
        <f t="shared" si="59"/>
        <v>#REF!</v>
      </c>
      <c r="AC112" s="40"/>
      <c r="AD112" s="44" t="e">
        <f t="shared" si="71"/>
        <v>#REF!</v>
      </c>
      <c r="AE112" s="45" t="e">
        <f t="shared" si="50"/>
        <v>#REF!</v>
      </c>
      <c r="AF112" s="50" t="e">
        <f t="shared" si="72"/>
        <v>#REF!</v>
      </c>
      <c r="AG112" s="35" t="e">
        <f t="shared" si="51"/>
        <v>#REF!</v>
      </c>
      <c r="AH112" s="33" t="e">
        <f t="shared" si="60"/>
        <v>#REF!</v>
      </c>
      <c r="AJ112" s="40"/>
      <c r="AK112" s="46" t="e">
        <f t="shared" si="73"/>
        <v>#REF!</v>
      </c>
      <c r="AL112" s="47" t="e">
        <f t="shared" si="52"/>
        <v>#REF!</v>
      </c>
      <c r="AM112" s="51" t="e">
        <f t="shared" si="74"/>
        <v>#REF!</v>
      </c>
      <c r="AN112" s="39" t="e">
        <f t="shared" si="53"/>
        <v>#REF!</v>
      </c>
      <c r="AO112" s="37" t="e">
        <f t="shared" si="61"/>
        <v>#REF!</v>
      </c>
      <c r="AQ112" s="40"/>
      <c r="AR112" s="46" t="e">
        <f t="shared" si="75"/>
        <v>#REF!</v>
      </c>
      <c r="AS112" s="47" t="e">
        <f t="shared" si="54"/>
        <v>#REF!</v>
      </c>
      <c r="AT112" s="51" t="e">
        <f t="shared" si="76"/>
        <v>#REF!</v>
      </c>
      <c r="AU112" s="39" t="e">
        <f t="shared" si="55"/>
        <v>#REF!</v>
      </c>
      <c r="AV112" s="37" t="e">
        <f t="shared" si="62"/>
        <v>#REF!</v>
      </c>
    </row>
    <row r="113" spans="1:48">
      <c r="A113" s="40"/>
      <c r="B113" s="42" t="e">
        <f t="shared" si="63"/>
        <v>#REF!</v>
      </c>
      <c r="C113" s="43" t="e">
        <f t="shared" si="42"/>
        <v>#REF!</v>
      </c>
      <c r="D113" s="49" t="e">
        <f t="shared" si="64"/>
        <v>#REF!</v>
      </c>
      <c r="E113" s="31" t="e">
        <f t="shared" si="43"/>
        <v>#REF!</v>
      </c>
      <c r="F113" s="29" t="e">
        <f t="shared" si="56"/>
        <v>#REF!</v>
      </c>
      <c r="H113" s="40"/>
      <c r="I113" s="44" t="e">
        <f t="shared" si="65"/>
        <v>#REF!</v>
      </c>
      <c r="J113" s="45" t="e">
        <f t="shared" si="44"/>
        <v>#REF!</v>
      </c>
      <c r="K113" s="50" t="e">
        <f t="shared" si="66"/>
        <v>#REF!</v>
      </c>
      <c r="L113" s="35" t="e">
        <f t="shared" si="45"/>
        <v>#REF!</v>
      </c>
      <c r="M113" s="33" t="e">
        <f t="shared" si="57"/>
        <v>#REF!</v>
      </c>
      <c r="O113" s="40"/>
      <c r="P113" s="46">
        <f t="shared" si="67"/>
        <v>99</v>
      </c>
      <c r="Q113" s="47" t="str">
        <f t="shared" si="46"/>
        <v>Weekend</v>
      </c>
      <c r="R113" s="51">
        <f t="shared" si="68"/>
        <v>84.015000000000015</v>
      </c>
      <c r="S113" s="39" t="str">
        <f t="shared" si="47"/>
        <v/>
      </c>
      <c r="T113" s="37">
        <f t="shared" si="58"/>
        <v>0</v>
      </c>
      <c r="V113" s="40"/>
      <c r="W113" s="46" t="e">
        <f t="shared" si="69"/>
        <v>#REF!</v>
      </c>
      <c r="X113" s="47" t="e">
        <f t="shared" si="48"/>
        <v>#REF!</v>
      </c>
      <c r="Y113" s="51" t="e">
        <f t="shared" si="70"/>
        <v>#REF!</v>
      </c>
      <c r="Z113" s="39" t="e">
        <f t="shared" si="49"/>
        <v>#REF!</v>
      </c>
      <c r="AA113" s="37" t="e">
        <f t="shared" si="59"/>
        <v>#REF!</v>
      </c>
      <c r="AC113" s="40"/>
      <c r="AD113" s="44" t="e">
        <f t="shared" si="71"/>
        <v>#REF!</v>
      </c>
      <c r="AE113" s="45" t="e">
        <f t="shared" si="50"/>
        <v>#REF!</v>
      </c>
      <c r="AF113" s="50" t="e">
        <f t="shared" si="72"/>
        <v>#REF!</v>
      </c>
      <c r="AG113" s="35" t="e">
        <f t="shared" si="51"/>
        <v>#REF!</v>
      </c>
      <c r="AH113" s="33" t="e">
        <f t="shared" si="60"/>
        <v>#REF!</v>
      </c>
      <c r="AJ113" s="40"/>
      <c r="AK113" s="46" t="e">
        <f t="shared" si="73"/>
        <v>#REF!</v>
      </c>
      <c r="AL113" s="47" t="e">
        <f t="shared" si="52"/>
        <v>#REF!</v>
      </c>
      <c r="AM113" s="51" t="e">
        <f t="shared" si="74"/>
        <v>#REF!</v>
      </c>
      <c r="AN113" s="39" t="e">
        <f t="shared" si="53"/>
        <v>#REF!</v>
      </c>
      <c r="AO113" s="37" t="e">
        <f t="shared" si="61"/>
        <v>#REF!</v>
      </c>
      <c r="AQ113" s="40"/>
      <c r="AR113" s="46" t="e">
        <f t="shared" si="75"/>
        <v>#REF!</v>
      </c>
      <c r="AS113" s="47" t="e">
        <f t="shared" si="54"/>
        <v>#REF!</v>
      </c>
      <c r="AT113" s="51" t="e">
        <f t="shared" si="76"/>
        <v>#REF!</v>
      </c>
      <c r="AU113" s="39" t="e">
        <f t="shared" si="55"/>
        <v>#REF!</v>
      </c>
      <c r="AV113" s="37" t="e">
        <f t="shared" si="62"/>
        <v>#REF!</v>
      </c>
    </row>
    <row r="114" spans="1:48">
      <c r="A114" s="40"/>
      <c r="B114" s="42" t="e">
        <f t="shared" si="63"/>
        <v>#REF!</v>
      </c>
      <c r="C114" s="43" t="e">
        <f t="shared" si="42"/>
        <v>#REF!</v>
      </c>
      <c r="D114" s="49" t="e">
        <f t="shared" si="64"/>
        <v>#REF!</v>
      </c>
      <c r="E114" s="31" t="e">
        <f t="shared" si="43"/>
        <v>#REF!</v>
      </c>
      <c r="F114" s="29" t="e">
        <f t="shared" si="56"/>
        <v>#REF!</v>
      </c>
      <c r="H114" s="40"/>
      <c r="I114" s="44" t="e">
        <f t="shared" si="65"/>
        <v>#REF!</v>
      </c>
      <c r="J114" s="45" t="e">
        <f t="shared" si="44"/>
        <v>#REF!</v>
      </c>
      <c r="K114" s="50" t="e">
        <f t="shared" si="66"/>
        <v>#REF!</v>
      </c>
      <c r="L114" s="35" t="e">
        <f t="shared" si="45"/>
        <v>#REF!</v>
      </c>
      <c r="M114" s="33" t="e">
        <f t="shared" si="57"/>
        <v>#REF!</v>
      </c>
      <c r="O114" s="40"/>
      <c r="P114" s="46">
        <f t="shared" si="67"/>
        <v>100</v>
      </c>
      <c r="Q114" s="47">
        <f t="shared" si="46"/>
        <v>100</v>
      </c>
      <c r="R114" s="51">
        <f t="shared" si="68"/>
        <v>85.015000000000015</v>
      </c>
      <c r="S114" s="39">
        <f t="shared" si="47"/>
        <v>100</v>
      </c>
      <c r="T114" s="37">
        <f t="shared" si="58"/>
        <v>1</v>
      </c>
      <c r="V114" s="40"/>
      <c r="W114" s="46" t="e">
        <f t="shared" si="69"/>
        <v>#REF!</v>
      </c>
      <c r="X114" s="47" t="e">
        <f t="shared" si="48"/>
        <v>#REF!</v>
      </c>
      <c r="Y114" s="51" t="e">
        <f t="shared" si="70"/>
        <v>#REF!</v>
      </c>
      <c r="Z114" s="39" t="e">
        <f t="shared" si="49"/>
        <v>#REF!</v>
      </c>
      <c r="AA114" s="37" t="e">
        <f t="shared" si="59"/>
        <v>#REF!</v>
      </c>
      <c r="AC114" s="40"/>
      <c r="AD114" s="44" t="e">
        <f t="shared" si="71"/>
        <v>#REF!</v>
      </c>
      <c r="AE114" s="45" t="e">
        <f t="shared" si="50"/>
        <v>#REF!</v>
      </c>
      <c r="AF114" s="50" t="e">
        <f t="shared" si="72"/>
        <v>#REF!</v>
      </c>
      <c r="AG114" s="35" t="e">
        <f t="shared" si="51"/>
        <v>#REF!</v>
      </c>
      <c r="AH114" s="33" t="e">
        <f t="shared" si="60"/>
        <v>#REF!</v>
      </c>
      <c r="AJ114" s="40"/>
      <c r="AK114" s="46" t="e">
        <f t="shared" si="73"/>
        <v>#REF!</v>
      </c>
      <c r="AL114" s="47" t="e">
        <f t="shared" si="52"/>
        <v>#REF!</v>
      </c>
      <c r="AM114" s="51" t="e">
        <f t="shared" si="74"/>
        <v>#REF!</v>
      </c>
      <c r="AN114" s="39" t="e">
        <f t="shared" si="53"/>
        <v>#REF!</v>
      </c>
      <c r="AO114" s="37" t="e">
        <f t="shared" si="61"/>
        <v>#REF!</v>
      </c>
      <c r="AQ114" s="40"/>
      <c r="AR114" s="46" t="e">
        <f t="shared" si="75"/>
        <v>#REF!</v>
      </c>
      <c r="AS114" s="47" t="e">
        <f t="shared" si="54"/>
        <v>#REF!</v>
      </c>
      <c r="AT114" s="51" t="e">
        <f t="shared" si="76"/>
        <v>#REF!</v>
      </c>
      <c r="AU114" s="39" t="e">
        <f t="shared" si="55"/>
        <v>#REF!</v>
      </c>
      <c r="AV114" s="37" t="e">
        <f t="shared" si="62"/>
        <v>#REF!</v>
      </c>
    </row>
    <row r="115" spans="1:48">
      <c r="A115" s="40"/>
      <c r="B115" s="42" t="e">
        <f t="shared" si="63"/>
        <v>#REF!</v>
      </c>
      <c r="C115" s="43" t="e">
        <f t="shared" si="42"/>
        <v>#REF!</v>
      </c>
      <c r="D115" s="49" t="e">
        <f t="shared" si="64"/>
        <v>#REF!</v>
      </c>
      <c r="E115" s="31" t="e">
        <f t="shared" si="43"/>
        <v>#REF!</v>
      </c>
      <c r="F115" s="29" t="e">
        <f t="shared" si="56"/>
        <v>#REF!</v>
      </c>
      <c r="H115" s="40"/>
      <c r="I115" s="44" t="e">
        <f t="shared" si="65"/>
        <v>#REF!</v>
      </c>
      <c r="J115" s="45" t="e">
        <f t="shared" si="44"/>
        <v>#REF!</v>
      </c>
      <c r="K115" s="50" t="e">
        <f t="shared" si="66"/>
        <v>#REF!</v>
      </c>
      <c r="L115" s="35" t="e">
        <f t="shared" si="45"/>
        <v>#REF!</v>
      </c>
      <c r="M115" s="33" t="e">
        <f t="shared" si="57"/>
        <v>#REF!</v>
      </c>
      <c r="O115" s="40"/>
      <c r="P115" s="46">
        <f t="shared" si="67"/>
        <v>101</v>
      </c>
      <c r="Q115" s="47">
        <f t="shared" si="46"/>
        <v>101</v>
      </c>
      <c r="R115" s="51">
        <f t="shared" si="68"/>
        <v>86.015000000000015</v>
      </c>
      <c r="S115" s="39">
        <f t="shared" si="47"/>
        <v>101</v>
      </c>
      <c r="T115" s="37">
        <f t="shared" si="58"/>
        <v>1</v>
      </c>
      <c r="V115" s="40"/>
      <c r="W115" s="46" t="e">
        <f t="shared" si="69"/>
        <v>#REF!</v>
      </c>
      <c r="X115" s="47" t="e">
        <f t="shared" si="48"/>
        <v>#REF!</v>
      </c>
      <c r="Y115" s="51" t="e">
        <f t="shared" si="70"/>
        <v>#REF!</v>
      </c>
      <c r="Z115" s="39" t="e">
        <f t="shared" si="49"/>
        <v>#REF!</v>
      </c>
      <c r="AA115" s="37" t="e">
        <f t="shared" si="59"/>
        <v>#REF!</v>
      </c>
      <c r="AC115" s="40"/>
      <c r="AD115" s="44" t="e">
        <f t="shared" si="71"/>
        <v>#REF!</v>
      </c>
      <c r="AE115" s="45" t="e">
        <f t="shared" si="50"/>
        <v>#REF!</v>
      </c>
      <c r="AF115" s="50" t="e">
        <f t="shared" si="72"/>
        <v>#REF!</v>
      </c>
      <c r="AG115" s="35" t="e">
        <f t="shared" si="51"/>
        <v>#REF!</v>
      </c>
      <c r="AH115" s="33" t="e">
        <f t="shared" si="60"/>
        <v>#REF!</v>
      </c>
      <c r="AJ115" s="40"/>
      <c r="AK115" s="46" t="e">
        <f t="shared" si="73"/>
        <v>#REF!</v>
      </c>
      <c r="AL115" s="47" t="e">
        <f t="shared" si="52"/>
        <v>#REF!</v>
      </c>
      <c r="AM115" s="51" t="e">
        <f t="shared" si="74"/>
        <v>#REF!</v>
      </c>
      <c r="AN115" s="39" t="e">
        <f t="shared" si="53"/>
        <v>#REF!</v>
      </c>
      <c r="AO115" s="37" t="e">
        <f t="shared" si="61"/>
        <v>#REF!</v>
      </c>
      <c r="AQ115" s="40"/>
      <c r="AR115" s="46" t="e">
        <f t="shared" si="75"/>
        <v>#REF!</v>
      </c>
      <c r="AS115" s="47" t="e">
        <f t="shared" si="54"/>
        <v>#REF!</v>
      </c>
      <c r="AT115" s="51" t="e">
        <f t="shared" si="76"/>
        <v>#REF!</v>
      </c>
      <c r="AU115" s="39" t="e">
        <f t="shared" si="55"/>
        <v>#REF!</v>
      </c>
      <c r="AV115" s="37" t="e">
        <f t="shared" si="62"/>
        <v>#REF!</v>
      </c>
    </row>
    <row r="116" spans="1:48">
      <c r="A116" s="40"/>
      <c r="B116" s="42" t="e">
        <f t="shared" si="63"/>
        <v>#REF!</v>
      </c>
      <c r="C116" s="43" t="e">
        <f t="shared" si="42"/>
        <v>#REF!</v>
      </c>
      <c r="D116" s="49" t="e">
        <f t="shared" si="64"/>
        <v>#REF!</v>
      </c>
      <c r="E116" s="31" t="e">
        <f t="shared" si="43"/>
        <v>#REF!</v>
      </c>
      <c r="F116" s="29" t="e">
        <f t="shared" si="56"/>
        <v>#REF!</v>
      </c>
      <c r="H116" s="40"/>
      <c r="I116" s="44" t="e">
        <f t="shared" si="65"/>
        <v>#REF!</v>
      </c>
      <c r="J116" s="45" t="e">
        <f t="shared" si="44"/>
        <v>#REF!</v>
      </c>
      <c r="K116" s="50" t="e">
        <f t="shared" si="66"/>
        <v>#REF!</v>
      </c>
      <c r="L116" s="35" t="e">
        <f t="shared" si="45"/>
        <v>#REF!</v>
      </c>
      <c r="M116" s="33" t="e">
        <f t="shared" si="57"/>
        <v>#REF!</v>
      </c>
      <c r="O116" s="40"/>
      <c r="P116" s="46">
        <f t="shared" si="67"/>
        <v>102</v>
      </c>
      <c r="Q116" s="47">
        <f t="shared" si="46"/>
        <v>102</v>
      </c>
      <c r="R116" s="51">
        <f t="shared" si="68"/>
        <v>87.015000000000015</v>
      </c>
      <c r="S116" s="39">
        <f t="shared" si="47"/>
        <v>102</v>
      </c>
      <c r="T116" s="37">
        <f t="shared" si="58"/>
        <v>1</v>
      </c>
      <c r="V116" s="40"/>
      <c r="W116" s="46" t="e">
        <f t="shared" si="69"/>
        <v>#REF!</v>
      </c>
      <c r="X116" s="47" t="e">
        <f t="shared" si="48"/>
        <v>#REF!</v>
      </c>
      <c r="Y116" s="51" t="e">
        <f t="shared" si="70"/>
        <v>#REF!</v>
      </c>
      <c r="Z116" s="39" t="e">
        <f t="shared" si="49"/>
        <v>#REF!</v>
      </c>
      <c r="AA116" s="37" t="e">
        <f t="shared" si="59"/>
        <v>#REF!</v>
      </c>
      <c r="AC116" s="40"/>
      <c r="AD116" s="44" t="e">
        <f t="shared" si="71"/>
        <v>#REF!</v>
      </c>
      <c r="AE116" s="45" t="e">
        <f t="shared" si="50"/>
        <v>#REF!</v>
      </c>
      <c r="AF116" s="50" t="e">
        <f t="shared" si="72"/>
        <v>#REF!</v>
      </c>
      <c r="AG116" s="35" t="e">
        <f t="shared" si="51"/>
        <v>#REF!</v>
      </c>
      <c r="AH116" s="33" t="e">
        <f t="shared" si="60"/>
        <v>#REF!</v>
      </c>
      <c r="AJ116" s="40"/>
      <c r="AK116" s="46" t="e">
        <f t="shared" si="73"/>
        <v>#REF!</v>
      </c>
      <c r="AL116" s="47" t="e">
        <f t="shared" si="52"/>
        <v>#REF!</v>
      </c>
      <c r="AM116" s="51" t="e">
        <f t="shared" si="74"/>
        <v>#REF!</v>
      </c>
      <c r="AN116" s="39" t="e">
        <f t="shared" si="53"/>
        <v>#REF!</v>
      </c>
      <c r="AO116" s="37" t="e">
        <f t="shared" si="61"/>
        <v>#REF!</v>
      </c>
      <c r="AQ116" s="40"/>
      <c r="AR116" s="46" t="e">
        <f t="shared" si="75"/>
        <v>#REF!</v>
      </c>
      <c r="AS116" s="47" t="e">
        <f t="shared" si="54"/>
        <v>#REF!</v>
      </c>
      <c r="AT116" s="51" t="e">
        <f t="shared" si="76"/>
        <v>#REF!</v>
      </c>
      <c r="AU116" s="39" t="e">
        <f t="shared" si="55"/>
        <v>#REF!</v>
      </c>
      <c r="AV116" s="37" t="e">
        <f t="shared" si="62"/>
        <v>#REF!</v>
      </c>
    </row>
    <row r="117" spans="1:48">
      <c r="A117" s="40"/>
      <c r="B117" s="42" t="e">
        <f t="shared" si="63"/>
        <v>#REF!</v>
      </c>
      <c r="C117" s="43" t="e">
        <f t="shared" si="42"/>
        <v>#REF!</v>
      </c>
      <c r="D117" s="49" t="e">
        <f t="shared" si="64"/>
        <v>#REF!</v>
      </c>
      <c r="E117" s="31" t="e">
        <f t="shared" si="43"/>
        <v>#REF!</v>
      </c>
      <c r="F117" s="29" t="e">
        <f t="shared" si="56"/>
        <v>#REF!</v>
      </c>
      <c r="H117" s="40"/>
      <c r="I117" s="44" t="e">
        <f t="shared" si="65"/>
        <v>#REF!</v>
      </c>
      <c r="J117" s="45" t="e">
        <f t="shared" si="44"/>
        <v>#REF!</v>
      </c>
      <c r="K117" s="50" t="e">
        <f t="shared" si="66"/>
        <v>#REF!</v>
      </c>
      <c r="L117" s="35" t="e">
        <f t="shared" si="45"/>
        <v>#REF!</v>
      </c>
      <c r="M117" s="33" t="e">
        <f t="shared" si="57"/>
        <v>#REF!</v>
      </c>
      <c r="O117" s="40"/>
      <c r="P117" s="46">
        <f t="shared" si="67"/>
        <v>103</v>
      </c>
      <c r="Q117" s="47">
        <f t="shared" si="46"/>
        <v>103</v>
      </c>
      <c r="R117" s="51">
        <f t="shared" si="68"/>
        <v>88.015000000000015</v>
      </c>
      <c r="S117" s="39">
        <f t="shared" si="47"/>
        <v>103</v>
      </c>
      <c r="T117" s="37">
        <f t="shared" si="58"/>
        <v>1</v>
      </c>
      <c r="V117" s="40"/>
      <c r="W117" s="46" t="e">
        <f t="shared" si="69"/>
        <v>#REF!</v>
      </c>
      <c r="X117" s="47" t="e">
        <f t="shared" si="48"/>
        <v>#REF!</v>
      </c>
      <c r="Y117" s="51" t="e">
        <f t="shared" si="70"/>
        <v>#REF!</v>
      </c>
      <c r="Z117" s="39" t="e">
        <f t="shared" si="49"/>
        <v>#REF!</v>
      </c>
      <c r="AA117" s="37" t="e">
        <f t="shared" si="59"/>
        <v>#REF!</v>
      </c>
      <c r="AC117" s="40"/>
      <c r="AD117" s="44" t="e">
        <f t="shared" si="71"/>
        <v>#REF!</v>
      </c>
      <c r="AE117" s="45" t="e">
        <f t="shared" si="50"/>
        <v>#REF!</v>
      </c>
      <c r="AF117" s="50" t="e">
        <f t="shared" si="72"/>
        <v>#REF!</v>
      </c>
      <c r="AG117" s="35" t="e">
        <f t="shared" si="51"/>
        <v>#REF!</v>
      </c>
      <c r="AH117" s="33" t="e">
        <f t="shared" si="60"/>
        <v>#REF!</v>
      </c>
      <c r="AJ117" s="40"/>
      <c r="AK117" s="46" t="e">
        <f t="shared" si="73"/>
        <v>#REF!</v>
      </c>
      <c r="AL117" s="47" t="e">
        <f t="shared" si="52"/>
        <v>#REF!</v>
      </c>
      <c r="AM117" s="51" t="e">
        <f t="shared" si="74"/>
        <v>#REF!</v>
      </c>
      <c r="AN117" s="39" t="e">
        <f t="shared" si="53"/>
        <v>#REF!</v>
      </c>
      <c r="AO117" s="37" t="e">
        <f t="shared" si="61"/>
        <v>#REF!</v>
      </c>
      <c r="AQ117" s="40"/>
      <c r="AR117" s="46" t="e">
        <f t="shared" si="75"/>
        <v>#REF!</v>
      </c>
      <c r="AS117" s="47" t="e">
        <f t="shared" si="54"/>
        <v>#REF!</v>
      </c>
      <c r="AT117" s="51" t="e">
        <f t="shared" si="76"/>
        <v>#REF!</v>
      </c>
      <c r="AU117" s="39" t="e">
        <f t="shared" si="55"/>
        <v>#REF!</v>
      </c>
      <c r="AV117" s="37" t="e">
        <f t="shared" si="62"/>
        <v>#REF!</v>
      </c>
    </row>
    <row r="118" spans="1:48">
      <c r="A118" s="40"/>
      <c r="B118" s="42" t="e">
        <f t="shared" si="63"/>
        <v>#REF!</v>
      </c>
      <c r="C118" s="43" t="e">
        <f t="shared" si="42"/>
        <v>#REF!</v>
      </c>
      <c r="D118" s="49" t="e">
        <f t="shared" si="64"/>
        <v>#REF!</v>
      </c>
      <c r="E118" s="31" t="e">
        <f t="shared" si="43"/>
        <v>#REF!</v>
      </c>
      <c r="F118" s="29" t="e">
        <f t="shared" si="56"/>
        <v>#REF!</v>
      </c>
      <c r="H118" s="40"/>
      <c r="I118" s="44" t="e">
        <f t="shared" si="65"/>
        <v>#REF!</v>
      </c>
      <c r="J118" s="45" t="e">
        <f t="shared" si="44"/>
        <v>#REF!</v>
      </c>
      <c r="K118" s="50" t="e">
        <f t="shared" si="66"/>
        <v>#REF!</v>
      </c>
      <c r="L118" s="35" t="e">
        <f t="shared" si="45"/>
        <v>#REF!</v>
      </c>
      <c r="M118" s="33" t="e">
        <f t="shared" si="57"/>
        <v>#REF!</v>
      </c>
      <c r="O118" s="40"/>
      <c r="P118" s="46">
        <f t="shared" si="67"/>
        <v>104</v>
      </c>
      <c r="Q118" s="47">
        <f t="shared" si="46"/>
        <v>104</v>
      </c>
      <c r="R118" s="51">
        <f t="shared" si="68"/>
        <v>89.015000000000015</v>
      </c>
      <c r="S118" s="39">
        <f t="shared" si="47"/>
        <v>104</v>
      </c>
      <c r="T118" s="37">
        <f t="shared" si="58"/>
        <v>1</v>
      </c>
      <c r="V118" s="40"/>
      <c r="W118" s="46" t="e">
        <f t="shared" si="69"/>
        <v>#REF!</v>
      </c>
      <c r="X118" s="47" t="e">
        <f t="shared" si="48"/>
        <v>#REF!</v>
      </c>
      <c r="Y118" s="51" t="e">
        <f t="shared" si="70"/>
        <v>#REF!</v>
      </c>
      <c r="Z118" s="39" t="e">
        <f t="shared" si="49"/>
        <v>#REF!</v>
      </c>
      <c r="AA118" s="37" t="e">
        <f t="shared" si="59"/>
        <v>#REF!</v>
      </c>
      <c r="AC118" s="40"/>
      <c r="AD118" s="44" t="e">
        <f t="shared" si="71"/>
        <v>#REF!</v>
      </c>
      <c r="AE118" s="45" t="e">
        <f t="shared" si="50"/>
        <v>#REF!</v>
      </c>
      <c r="AF118" s="50" t="e">
        <f t="shared" si="72"/>
        <v>#REF!</v>
      </c>
      <c r="AG118" s="35" t="e">
        <f t="shared" si="51"/>
        <v>#REF!</v>
      </c>
      <c r="AH118" s="33" t="e">
        <f t="shared" si="60"/>
        <v>#REF!</v>
      </c>
      <c r="AJ118" s="40"/>
      <c r="AK118" s="46" t="e">
        <f t="shared" si="73"/>
        <v>#REF!</v>
      </c>
      <c r="AL118" s="47" t="e">
        <f t="shared" si="52"/>
        <v>#REF!</v>
      </c>
      <c r="AM118" s="51" t="e">
        <f t="shared" si="74"/>
        <v>#REF!</v>
      </c>
      <c r="AN118" s="39" t="e">
        <f t="shared" si="53"/>
        <v>#REF!</v>
      </c>
      <c r="AO118" s="37" t="e">
        <f t="shared" si="61"/>
        <v>#REF!</v>
      </c>
      <c r="AQ118" s="40"/>
      <c r="AR118" s="46" t="e">
        <f t="shared" si="75"/>
        <v>#REF!</v>
      </c>
      <c r="AS118" s="47" t="e">
        <f t="shared" si="54"/>
        <v>#REF!</v>
      </c>
      <c r="AT118" s="51" t="e">
        <f t="shared" si="76"/>
        <v>#REF!</v>
      </c>
      <c r="AU118" s="39" t="e">
        <f t="shared" si="55"/>
        <v>#REF!</v>
      </c>
      <c r="AV118" s="37" t="e">
        <f t="shared" si="62"/>
        <v>#REF!</v>
      </c>
    </row>
    <row r="119" spans="1:48">
      <c r="A119" s="40"/>
      <c r="B119" s="42" t="e">
        <f t="shared" si="63"/>
        <v>#REF!</v>
      </c>
      <c r="C119" s="43" t="e">
        <f t="shared" si="42"/>
        <v>#REF!</v>
      </c>
      <c r="D119" s="49" t="e">
        <f t="shared" si="64"/>
        <v>#REF!</v>
      </c>
      <c r="E119" s="31" t="e">
        <f t="shared" si="43"/>
        <v>#REF!</v>
      </c>
      <c r="F119" s="29" t="e">
        <f t="shared" si="56"/>
        <v>#REF!</v>
      </c>
      <c r="H119" s="40"/>
      <c r="I119" s="44" t="e">
        <f t="shared" si="65"/>
        <v>#REF!</v>
      </c>
      <c r="J119" s="45" t="e">
        <f t="shared" si="44"/>
        <v>#REF!</v>
      </c>
      <c r="K119" s="50" t="e">
        <f t="shared" si="66"/>
        <v>#REF!</v>
      </c>
      <c r="L119" s="35" t="e">
        <f t="shared" si="45"/>
        <v>#REF!</v>
      </c>
      <c r="M119" s="33" t="e">
        <f t="shared" si="57"/>
        <v>#REF!</v>
      </c>
      <c r="O119" s="40"/>
      <c r="P119" s="46">
        <f t="shared" si="67"/>
        <v>105</v>
      </c>
      <c r="Q119" s="47">
        <f t="shared" si="46"/>
        <v>105</v>
      </c>
      <c r="R119" s="51">
        <f t="shared" si="68"/>
        <v>90.015000000000015</v>
      </c>
      <c r="S119" s="39">
        <f t="shared" si="47"/>
        <v>105</v>
      </c>
      <c r="T119" s="37">
        <f t="shared" si="58"/>
        <v>1</v>
      </c>
      <c r="V119" s="40"/>
      <c r="W119" s="46" t="e">
        <f t="shared" si="69"/>
        <v>#REF!</v>
      </c>
      <c r="X119" s="47" t="e">
        <f t="shared" si="48"/>
        <v>#REF!</v>
      </c>
      <c r="Y119" s="51" t="e">
        <f t="shared" si="70"/>
        <v>#REF!</v>
      </c>
      <c r="Z119" s="39" t="e">
        <f t="shared" si="49"/>
        <v>#REF!</v>
      </c>
      <c r="AA119" s="37" t="e">
        <f t="shared" si="59"/>
        <v>#REF!</v>
      </c>
      <c r="AC119" s="40"/>
      <c r="AD119" s="44" t="e">
        <f t="shared" si="71"/>
        <v>#REF!</v>
      </c>
      <c r="AE119" s="45" t="e">
        <f t="shared" si="50"/>
        <v>#REF!</v>
      </c>
      <c r="AF119" s="50" t="e">
        <f t="shared" si="72"/>
        <v>#REF!</v>
      </c>
      <c r="AG119" s="35" t="e">
        <f t="shared" si="51"/>
        <v>#REF!</v>
      </c>
      <c r="AH119" s="33" t="e">
        <f t="shared" si="60"/>
        <v>#REF!</v>
      </c>
      <c r="AJ119" s="40"/>
      <c r="AK119" s="46" t="e">
        <f t="shared" si="73"/>
        <v>#REF!</v>
      </c>
      <c r="AL119" s="47" t="e">
        <f t="shared" si="52"/>
        <v>#REF!</v>
      </c>
      <c r="AM119" s="51" t="e">
        <f t="shared" si="74"/>
        <v>#REF!</v>
      </c>
      <c r="AN119" s="39" t="e">
        <f t="shared" si="53"/>
        <v>#REF!</v>
      </c>
      <c r="AO119" s="37" t="e">
        <f t="shared" si="61"/>
        <v>#REF!</v>
      </c>
      <c r="AQ119" s="40"/>
      <c r="AR119" s="46" t="e">
        <f t="shared" si="75"/>
        <v>#REF!</v>
      </c>
      <c r="AS119" s="47" t="e">
        <f t="shared" si="54"/>
        <v>#REF!</v>
      </c>
      <c r="AT119" s="51" t="e">
        <f t="shared" si="76"/>
        <v>#REF!</v>
      </c>
      <c r="AU119" s="39" t="e">
        <f t="shared" si="55"/>
        <v>#REF!</v>
      </c>
      <c r="AV119" s="37" t="e">
        <f t="shared" si="62"/>
        <v>#REF!</v>
      </c>
    </row>
    <row r="120" spans="1:48">
      <c r="A120" s="40"/>
      <c r="B120" s="42" t="e">
        <f t="shared" si="63"/>
        <v>#REF!</v>
      </c>
      <c r="C120" s="43" t="e">
        <f t="shared" si="42"/>
        <v>#REF!</v>
      </c>
      <c r="D120" s="49" t="e">
        <f t="shared" si="64"/>
        <v>#REF!</v>
      </c>
      <c r="E120" s="31" t="e">
        <f t="shared" si="43"/>
        <v>#REF!</v>
      </c>
      <c r="F120" s="29" t="e">
        <f t="shared" si="56"/>
        <v>#REF!</v>
      </c>
      <c r="H120" s="40"/>
      <c r="I120" s="44" t="e">
        <f t="shared" si="65"/>
        <v>#REF!</v>
      </c>
      <c r="J120" s="45" t="e">
        <f t="shared" si="44"/>
        <v>#REF!</v>
      </c>
      <c r="K120" s="50" t="e">
        <f t="shared" si="66"/>
        <v>#REF!</v>
      </c>
      <c r="L120" s="35" t="e">
        <f t="shared" si="45"/>
        <v>#REF!</v>
      </c>
      <c r="M120" s="33" t="e">
        <f t="shared" si="57"/>
        <v>#REF!</v>
      </c>
      <c r="O120" s="40"/>
      <c r="P120" s="46">
        <f t="shared" si="67"/>
        <v>106</v>
      </c>
      <c r="Q120" s="47" t="str">
        <f t="shared" si="46"/>
        <v>Weekend</v>
      </c>
      <c r="R120" s="51">
        <f t="shared" si="68"/>
        <v>90.01600000000002</v>
      </c>
      <c r="S120" s="39" t="str">
        <f t="shared" si="47"/>
        <v/>
      </c>
      <c r="T120" s="37">
        <f t="shared" si="58"/>
        <v>0</v>
      </c>
      <c r="V120" s="40"/>
      <c r="W120" s="46" t="e">
        <f t="shared" si="69"/>
        <v>#REF!</v>
      </c>
      <c r="X120" s="47" t="e">
        <f t="shared" si="48"/>
        <v>#REF!</v>
      </c>
      <c r="Y120" s="51" t="e">
        <f t="shared" si="70"/>
        <v>#REF!</v>
      </c>
      <c r="Z120" s="39" t="e">
        <f t="shared" si="49"/>
        <v>#REF!</v>
      </c>
      <c r="AA120" s="37" t="e">
        <f t="shared" si="59"/>
        <v>#REF!</v>
      </c>
      <c r="AC120" s="40"/>
      <c r="AD120" s="44" t="e">
        <f t="shared" si="71"/>
        <v>#REF!</v>
      </c>
      <c r="AE120" s="45" t="e">
        <f t="shared" si="50"/>
        <v>#REF!</v>
      </c>
      <c r="AF120" s="50" t="e">
        <f t="shared" si="72"/>
        <v>#REF!</v>
      </c>
      <c r="AG120" s="35" t="e">
        <f t="shared" si="51"/>
        <v>#REF!</v>
      </c>
      <c r="AH120" s="33" t="e">
        <f t="shared" si="60"/>
        <v>#REF!</v>
      </c>
      <c r="AJ120" s="40"/>
      <c r="AK120" s="46" t="e">
        <f t="shared" si="73"/>
        <v>#REF!</v>
      </c>
      <c r="AL120" s="47" t="e">
        <f t="shared" si="52"/>
        <v>#REF!</v>
      </c>
      <c r="AM120" s="51" t="e">
        <f t="shared" si="74"/>
        <v>#REF!</v>
      </c>
      <c r="AN120" s="39" t="e">
        <f t="shared" si="53"/>
        <v>#REF!</v>
      </c>
      <c r="AO120" s="37" t="e">
        <f t="shared" si="61"/>
        <v>#REF!</v>
      </c>
      <c r="AQ120" s="40"/>
      <c r="AR120" s="46" t="e">
        <f t="shared" si="75"/>
        <v>#REF!</v>
      </c>
      <c r="AS120" s="47" t="e">
        <f t="shared" si="54"/>
        <v>#REF!</v>
      </c>
      <c r="AT120" s="51" t="e">
        <f t="shared" si="76"/>
        <v>#REF!</v>
      </c>
      <c r="AU120" s="39" t="e">
        <f t="shared" si="55"/>
        <v>#REF!</v>
      </c>
      <c r="AV120" s="37" t="e">
        <f t="shared" si="62"/>
        <v>#REF!</v>
      </c>
    </row>
    <row r="121" spans="1:48">
      <c r="A121" s="40"/>
      <c r="B121" s="42" t="e">
        <f t="shared" si="63"/>
        <v>#REF!</v>
      </c>
      <c r="C121" s="43" t="e">
        <f t="shared" si="42"/>
        <v>#REF!</v>
      </c>
      <c r="D121" s="49" t="e">
        <f t="shared" si="64"/>
        <v>#REF!</v>
      </c>
      <c r="E121" s="31" t="e">
        <f t="shared" si="43"/>
        <v>#REF!</v>
      </c>
      <c r="F121" s="29" t="e">
        <f t="shared" si="56"/>
        <v>#REF!</v>
      </c>
      <c r="H121" s="40"/>
      <c r="I121" s="44" t="e">
        <f t="shared" si="65"/>
        <v>#REF!</v>
      </c>
      <c r="J121" s="45" t="e">
        <f t="shared" si="44"/>
        <v>#REF!</v>
      </c>
      <c r="K121" s="50" t="e">
        <f t="shared" si="66"/>
        <v>#REF!</v>
      </c>
      <c r="L121" s="35" t="e">
        <f t="shared" si="45"/>
        <v>#REF!</v>
      </c>
      <c r="M121" s="33" t="e">
        <f t="shared" si="57"/>
        <v>#REF!</v>
      </c>
      <c r="O121" s="40"/>
      <c r="P121" s="46">
        <f t="shared" si="67"/>
        <v>107</v>
      </c>
      <c r="Q121" s="47">
        <f t="shared" si="46"/>
        <v>107</v>
      </c>
      <c r="R121" s="51">
        <f t="shared" si="68"/>
        <v>91.01600000000002</v>
      </c>
      <c r="S121" s="39">
        <f t="shared" si="47"/>
        <v>107</v>
      </c>
      <c r="T121" s="37">
        <f t="shared" si="58"/>
        <v>1</v>
      </c>
      <c r="V121" s="40"/>
      <c r="W121" s="46" t="e">
        <f t="shared" si="69"/>
        <v>#REF!</v>
      </c>
      <c r="X121" s="47" t="e">
        <f t="shared" si="48"/>
        <v>#REF!</v>
      </c>
      <c r="Y121" s="51" t="e">
        <f t="shared" si="70"/>
        <v>#REF!</v>
      </c>
      <c r="Z121" s="39" t="e">
        <f t="shared" si="49"/>
        <v>#REF!</v>
      </c>
      <c r="AA121" s="37" t="e">
        <f t="shared" si="59"/>
        <v>#REF!</v>
      </c>
      <c r="AC121" s="40"/>
      <c r="AD121" s="44" t="e">
        <f t="shared" si="71"/>
        <v>#REF!</v>
      </c>
      <c r="AE121" s="45" t="e">
        <f t="shared" si="50"/>
        <v>#REF!</v>
      </c>
      <c r="AF121" s="50" t="e">
        <f t="shared" si="72"/>
        <v>#REF!</v>
      </c>
      <c r="AG121" s="35" t="e">
        <f t="shared" si="51"/>
        <v>#REF!</v>
      </c>
      <c r="AH121" s="33" t="e">
        <f t="shared" si="60"/>
        <v>#REF!</v>
      </c>
      <c r="AJ121" s="40"/>
      <c r="AK121" s="46" t="e">
        <f t="shared" si="73"/>
        <v>#REF!</v>
      </c>
      <c r="AL121" s="47" t="e">
        <f t="shared" si="52"/>
        <v>#REF!</v>
      </c>
      <c r="AM121" s="51" t="e">
        <f t="shared" si="74"/>
        <v>#REF!</v>
      </c>
      <c r="AN121" s="39" t="e">
        <f t="shared" si="53"/>
        <v>#REF!</v>
      </c>
      <c r="AO121" s="37" t="e">
        <f t="shared" si="61"/>
        <v>#REF!</v>
      </c>
      <c r="AQ121" s="40"/>
      <c r="AR121" s="46" t="e">
        <f t="shared" si="75"/>
        <v>#REF!</v>
      </c>
      <c r="AS121" s="47" t="e">
        <f t="shared" si="54"/>
        <v>#REF!</v>
      </c>
      <c r="AT121" s="51" t="e">
        <f t="shared" si="76"/>
        <v>#REF!</v>
      </c>
      <c r="AU121" s="39" t="e">
        <f t="shared" si="55"/>
        <v>#REF!</v>
      </c>
      <c r="AV121" s="37" t="e">
        <f t="shared" si="62"/>
        <v>#REF!</v>
      </c>
    </row>
    <row r="122" spans="1:48">
      <c r="A122" s="40"/>
      <c r="B122" s="42" t="e">
        <f t="shared" si="63"/>
        <v>#REF!</v>
      </c>
      <c r="C122" s="43" t="e">
        <f t="shared" si="42"/>
        <v>#REF!</v>
      </c>
      <c r="D122" s="49" t="e">
        <f t="shared" si="64"/>
        <v>#REF!</v>
      </c>
      <c r="E122" s="31" t="e">
        <f t="shared" si="43"/>
        <v>#REF!</v>
      </c>
      <c r="F122" s="29" t="e">
        <f t="shared" si="56"/>
        <v>#REF!</v>
      </c>
      <c r="H122" s="40"/>
      <c r="I122" s="44" t="e">
        <f t="shared" si="65"/>
        <v>#REF!</v>
      </c>
      <c r="J122" s="45" t="e">
        <f t="shared" si="44"/>
        <v>#REF!</v>
      </c>
      <c r="K122" s="50" t="e">
        <f t="shared" si="66"/>
        <v>#REF!</v>
      </c>
      <c r="L122" s="35" t="e">
        <f t="shared" si="45"/>
        <v>#REF!</v>
      </c>
      <c r="M122" s="33" t="e">
        <f t="shared" si="57"/>
        <v>#REF!</v>
      </c>
      <c r="O122" s="40"/>
      <c r="P122" s="46">
        <f t="shared" si="67"/>
        <v>108</v>
      </c>
      <c r="Q122" s="47">
        <f t="shared" si="46"/>
        <v>108</v>
      </c>
      <c r="R122" s="51">
        <f t="shared" si="68"/>
        <v>92.01600000000002</v>
      </c>
      <c r="S122" s="39">
        <f t="shared" si="47"/>
        <v>108</v>
      </c>
      <c r="T122" s="37">
        <f t="shared" si="58"/>
        <v>1</v>
      </c>
      <c r="V122" s="40"/>
      <c r="W122" s="46" t="e">
        <f t="shared" si="69"/>
        <v>#REF!</v>
      </c>
      <c r="X122" s="47" t="e">
        <f t="shared" si="48"/>
        <v>#REF!</v>
      </c>
      <c r="Y122" s="51" t="e">
        <f t="shared" si="70"/>
        <v>#REF!</v>
      </c>
      <c r="Z122" s="39" t="e">
        <f t="shared" si="49"/>
        <v>#REF!</v>
      </c>
      <c r="AA122" s="37" t="e">
        <f t="shared" si="59"/>
        <v>#REF!</v>
      </c>
      <c r="AC122" s="40"/>
      <c r="AD122" s="44" t="e">
        <f t="shared" si="71"/>
        <v>#REF!</v>
      </c>
      <c r="AE122" s="45" t="e">
        <f t="shared" si="50"/>
        <v>#REF!</v>
      </c>
      <c r="AF122" s="50" t="e">
        <f t="shared" si="72"/>
        <v>#REF!</v>
      </c>
      <c r="AG122" s="35" t="e">
        <f t="shared" si="51"/>
        <v>#REF!</v>
      </c>
      <c r="AH122" s="33" t="e">
        <f t="shared" si="60"/>
        <v>#REF!</v>
      </c>
      <c r="AJ122" s="40"/>
      <c r="AK122" s="46" t="e">
        <f t="shared" si="73"/>
        <v>#REF!</v>
      </c>
      <c r="AL122" s="47" t="e">
        <f t="shared" si="52"/>
        <v>#REF!</v>
      </c>
      <c r="AM122" s="51" t="e">
        <f t="shared" si="74"/>
        <v>#REF!</v>
      </c>
      <c r="AN122" s="39" t="e">
        <f t="shared" si="53"/>
        <v>#REF!</v>
      </c>
      <c r="AO122" s="37" t="e">
        <f t="shared" si="61"/>
        <v>#REF!</v>
      </c>
      <c r="AQ122" s="40"/>
      <c r="AR122" s="46" t="e">
        <f t="shared" si="75"/>
        <v>#REF!</v>
      </c>
      <c r="AS122" s="47" t="e">
        <f t="shared" si="54"/>
        <v>#REF!</v>
      </c>
      <c r="AT122" s="51" t="e">
        <f t="shared" si="76"/>
        <v>#REF!</v>
      </c>
      <c r="AU122" s="39" t="e">
        <f t="shared" si="55"/>
        <v>#REF!</v>
      </c>
      <c r="AV122" s="37" t="e">
        <f t="shared" si="62"/>
        <v>#REF!</v>
      </c>
    </row>
    <row r="123" spans="1:48">
      <c r="A123" s="40"/>
      <c r="B123" s="42" t="e">
        <f t="shared" si="63"/>
        <v>#REF!</v>
      </c>
      <c r="C123" s="43" t="e">
        <f t="shared" si="42"/>
        <v>#REF!</v>
      </c>
      <c r="D123" s="49" t="e">
        <f t="shared" si="64"/>
        <v>#REF!</v>
      </c>
      <c r="E123" s="31" t="e">
        <f t="shared" si="43"/>
        <v>#REF!</v>
      </c>
      <c r="F123" s="29" t="e">
        <f t="shared" si="56"/>
        <v>#REF!</v>
      </c>
      <c r="H123" s="40"/>
      <c r="I123" s="44" t="e">
        <f t="shared" si="65"/>
        <v>#REF!</v>
      </c>
      <c r="J123" s="45" t="e">
        <f t="shared" si="44"/>
        <v>#REF!</v>
      </c>
      <c r="K123" s="50" t="e">
        <f t="shared" si="66"/>
        <v>#REF!</v>
      </c>
      <c r="L123" s="35" t="e">
        <f t="shared" si="45"/>
        <v>#REF!</v>
      </c>
      <c r="M123" s="33" t="e">
        <f t="shared" si="57"/>
        <v>#REF!</v>
      </c>
      <c r="O123" s="40"/>
      <c r="P123" s="46">
        <f t="shared" si="67"/>
        <v>109</v>
      </c>
      <c r="Q123" s="47">
        <f t="shared" si="46"/>
        <v>109</v>
      </c>
      <c r="R123" s="51">
        <f t="shared" si="68"/>
        <v>93.01600000000002</v>
      </c>
      <c r="S123" s="39">
        <f t="shared" si="47"/>
        <v>109</v>
      </c>
      <c r="T123" s="37">
        <f t="shared" si="58"/>
        <v>1</v>
      </c>
      <c r="V123" s="40"/>
      <c r="W123" s="46" t="e">
        <f t="shared" si="69"/>
        <v>#REF!</v>
      </c>
      <c r="X123" s="47" t="e">
        <f t="shared" si="48"/>
        <v>#REF!</v>
      </c>
      <c r="Y123" s="51" t="e">
        <f t="shared" si="70"/>
        <v>#REF!</v>
      </c>
      <c r="Z123" s="39" t="e">
        <f t="shared" si="49"/>
        <v>#REF!</v>
      </c>
      <c r="AA123" s="37" t="e">
        <f t="shared" si="59"/>
        <v>#REF!</v>
      </c>
      <c r="AC123" s="40"/>
      <c r="AD123" s="44" t="e">
        <f t="shared" si="71"/>
        <v>#REF!</v>
      </c>
      <c r="AE123" s="45" t="e">
        <f t="shared" si="50"/>
        <v>#REF!</v>
      </c>
      <c r="AF123" s="50" t="e">
        <f t="shared" si="72"/>
        <v>#REF!</v>
      </c>
      <c r="AG123" s="35" t="e">
        <f t="shared" si="51"/>
        <v>#REF!</v>
      </c>
      <c r="AH123" s="33" t="e">
        <f t="shared" si="60"/>
        <v>#REF!</v>
      </c>
      <c r="AJ123" s="40"/>
      <c r="AK123" s="46" t="e">
        <f t="shared" si="73"/>
        <v>#REF!</v>
      </c>
      <c r="AL123" s="47" t="e">
        <f t="shared" si="52"/>
        <v>#REF!</v>
      </c>
      <c r="AM123" s="51" t="e">
        <f t="shared" si="74"/>
        <v>#REF!</v>
      </c>
      <c r="AN123" s="39" t="e">
        <f t="shared" si="53"/>
        <v>#REF!</v>
      </c>
      <c r="AO123" s="37" t="e">
        <f t="shared" si="61"/>
        <v>#REF!</v>
      </c>
      <c r="AQ123" s="40"/>
      <c r="AR123" s="46" t="e">
        <f t="shared" si="75"/>
        <v>#REF!</v>
      </c>
      <c r="AS123" s="47" t="e">
        <f t="shared" si="54"/>
        <v>#REF!</v>
      </c>
      <c r="AT123" s="51" t="e">
        <f t="shared" si="76"/>
        <v>#REF!</v>
      </c>
      <c r="AU123" s="39" t="e">
        <f t="shared" si="55"/>
        <v>#REF!</v>
      </c>
      <c r="AV123" s="37" t="e">
        <f t="shared" si="62"/>
        <v>#REF!</v>
      </c>
    </row>
    <row r="124" spans="1:48">
      <c r="A124" s="40"/>
      <c r="B124" s="42" t="e">
        <f t="shared" si="63"/>
        <v>#REF!</v>
      </c>
      <c r="C124" s="43" t="e">
        <f t="shared" si="42"/>
        <v>#REF!</v>
      </c>
      <c r="D124" s="49" t="e">
        <f t="shared" si="64"/>
        <v>#REF!</v>
      </c>
      <c r="E124" s="31" t="e">
        <f t="shared" si="43"/>
        <v>#REF!</v>
      </c>
      <c r="F124" s="29" t="e">
        <f t="shared" si="56"/>
        <v>#REF!</v>
      </c>
      <c r="H124" s="40"/>
      <c r="I124" s="44" t="e">
        <f t="shared" si="65"/>
        <v>#REF!</v>
      </c>
      <c r="J124" s="45" t="e">
        <f t="shared" si="44"/>
        <v>#REF!</v>
      </c>
      <c r="K124" s="50" t="e">
        <f t="shared" si="66"/>
        <v>#REF!</v>
      </c>
      <c r="L124" s="35" t="e">
        <f t="shared" si="45"/>
        <v>#REF!</v>
      </c>
      <c r="M124" s="33" t="e">
        <f t="shared" si="57"/>
        <v>#REF!</v>
      </c>
      <c r="O124" s="40"/>
      <c r="P124" s="46">
        <f t="shared" si="67"/>
        <v>110</v>
      </c>
      <c r="Q124" s="47">
        <f t="shared" si="46"/>
        <v>110</v>
      </c>
      <c r="R124" s="51">
        <f t="shared" si="68"/>
        <v>94.01600000000002</v>
      </c>
      <c r="S124" s="39">
        <f t="shared" si="47"/>
        <v>110</v>
      </c>
      <c r="T124" s="37">
        <f t="shared" si="58"/>
        <v>1</v>
      </c>
      <c r="V124" s="40"/>
      <c r="W124" s="46" t="e">
        <f t="shared" si="69"/>
        <v>#REF!</v>
      </c>
      <c r="X124" s="47" t="e">
        <f t="shared" si="48"/>
        <v>#REF!</v>
      </c>
      <c r="Y124" s="51" t="e">
        <f t="shared" si="70"/>
        <v>#REF!</v>
      </c>
      <c r="Z124" s="39" t="e">
        <f t="shared" si="49"/>
        <v>#REF!</v>
      </c>
      <c r="AA124" s="37" t="e">
        <f t="shared" si="59"/>
        <v>#REF!</v>
      </c>
      <c r="AC124" s="40"/>
      <c r="AD124" s="44" t="e">
        <f t="shared" si="71"/>
        <v>#REF!</v>
      </c>
      <c r="AE124" s="45" t="e">
        <f t="shared" si="50"/>
        <v>#REF!</v>
      </c>
      <c r="AF124" s="50" t="e">
        <f t="shared" si="72"/>
        <v>#REF!</v>
      </c>
      <c r="AG124" s="35" t="e">
        <f t="shared" si="51"/>
        <v>#REF!</v>
      </c>
      <c r="AH124" s="33" t="e">
        <f t="shared" si="60"/>
        <v>#REF!</v>
      </c>
      <c r="AJ124" s="40"/>
      <c r="AK124" s="46" t="e">
        <f t="shared" si="73"/>
        <v>#REF!</v>
      </c>
      <c r="AL124" s="47" t="e">
        <f t="shared" si="52"/>
        <v>#REF!</v>
      </c>
      <c r="AM124" s="51" t="e">
        <f t="shared" si="74"/>
        <v>#REF!</v>
      </c>
      <c r="AN124" s="39" t="e">
        <f t="shared" si="53"/>
        <v>#REF!</v>
      </c>
      <c r="AO124" s="37" t="e">
        <f t="shared" si="61"/>
        <v>#REF!</v>
      </c>
      <c r="AQ124" s="40"/>
      <c r="AR124" s="46" t="e">
        <f t="shared" si="75"/>
        <v>#REF!</v>
      </c>
      <c r="AS124" s="47" t="e">
        <f t="shared" si="54"/>
        <v>#REF!</v>
      </c>
      <c r="AT124" s="51" t="e">
        <f t="shared" si="76"/>
        <v>#REF!</v>
      </c>
      <c r="AU124" s="39" t="e">
        <f t="shared" si="55"/>
        <v>#REF!</v>
      </c>
      <c r="AV124" s="37" t="e">
        <f t="shared" si="62"/>
        <v>#REF!</v>
      </c>
    </row>
    <row r="125" spans="1:48">
      <c r="A125" s="40"/>
      <c r="B125" s="42" t="e">
        <f t="shared" si="63"/>
        <v>#REF!</v>
      </c>
      <c r="C125" s="43" t="e">
        <f t="shared" si="42"/>
        <v>#REF!</v>
      </c>
      <c r="D125" s="49" t="e">
        <f t="shared" si="64"/>
        <v>#REF!</v>
      </c>
      <c r="E125" s="31" t="e">
        <f t="shared" si="43"/>
        <v>#REF!</v>
      </c>
      <c r="F125" s="29" t="e">
        <f t="shared" si="56"/>
        <v>#REF!</v>
      </c>
      <c r="H125" s="40"/>
      <c r="I125" s="44" t="e">
        <f t="shared" si="65"/>
        <v>#REF!</v>
      </c>
      <c r="J125" s="45" t="e">
        <f t="shared" si="44"/>
        <v>#REF!</v>
      </c>
      <c r="K125" s="50" t="e">
        <f t="shared" si="66"/>
        <v>#REF!</v>
      </c>
      <c r="L125" s="35" t="e">
        <f t="shared" si="45"/>
        <v>#REF!</v>
      </c>
      <c r="M125" s="33" t="e">
        <f t="shared" si="57"/>
        <v>#REF!</v>
      </c>
      <c r="O125" s="40"/>
      <c r="P125" s="46">
        <f t="shared" si="67"/>
        <v>111</v>
      </c>
      <c r="Q125" s="47">
        <f t="shared" si="46"/>
        <v>111</v>
      </c>
      <c r="R125" s="51">
        <f t="shared" si="68"/>
        <v>95.01600000000002</v>
      </c>
      <c r="S125" s="39">
        <f t="shared" si="47"/>
        <v>111</v>
      </c>
      <c r="T125" s="37">
        <f t="shared" si="58"/>
        <v>1</v>
      </c>
      <c r="V125" s="40"/>
      <c r="W125" s="46" t="e">
        <f t="shared" si="69"/>
        <v>#REF!</v>
      </c>
      <c r="X125" s="47" t="e">
        <f t="shared" si="48"/>
        <v>#REF!</v>
      </c>
      <c r="Y125" s="51" t="e">
        <f t="shared" si="70"/>
        <v>#REF!</v>
      </c>
      <c r="Z125" s="39" t="e">
        <f t="shared" si="49"/>
        <v>#REF!</v>
      </c>
      <c r="AA125" s="37" t="e">
        <f t="shared" si="59"/>
        <v>#REF!</v>
      </c>
      <c r="AC125" s="40"/>
      <c r="AD125" s="44" t="e">
        <f t="shared" si="71"/>
        <v>#REF!</v>
      </c>
      <c r="AE125" s="45" t="e">
        <f t="shared" si="50"/>
        <v>#REF!</v>
      </c>
      <c r="AF125" s="50" t="e">
        <f t="shared" si="72"/>
        <v>#REF!</v>
      </c>
      <c r="AG125" s="35" t="e">
        <f t="shared" si="51"/>
        <v>#REF!</v>
      </c>
      <c r="AH125" s="33" t="e">
        <f t="shared" si="60"/>
        <v>#REF!</v>
      </c>
      <c r="AJ125" s="40"/>
      <c r="AK125" s="46" t="e">
        <f t="shared" si="73"/>
        <v>#REF!</v>
      </c>
      <c r="AL125" s="47" t="e">
        <f t="shared" si="52"/>
        <v>#REF!</v>
      </c>
      <c r="AM125" s="51" t="e">
        <f t="shared" si="74"/>
        <v>#REF!</v>
      </c>
      <c r="AN125" s="39" t="e">
        <f t="shared" si="53"/>
        <v>#REF!</v>
      </c>
      <c r="AO125" s="37" t="e">
        <f t="shared" si="61"/>
        <v>#REF!</v>
      </c>
      <c r="AQ125" s="40"/>
      <c r="AR125" s="46" t="e">
        <f t="shared" si="75"/>
        <v>#REF!</v>
      </c>
      <c r="AS125" s="47" t="e">
        <f t="shared" si="54"/>
        <v>#REF!</v>
      </c>
      <c r="AT125" s="51" t="e">
        <f t="shared" si="76"/>
        <v>#REF!</v>
      </c>
      <c r="AU125" s="39" t="e">
        <f t="shared" si="55"/>
        <v>#REF!</v>
      </c>
      <c r="AV125" s="37" t="e">
        <f t="shared" si="62"/>
        <v>#REF!</v>
      </c>
    </row>
    <row r="126" spans="1:48">
      <c r="A126" s="40"/>
      <c r="B126" s="42" t="e">
        <f t="shared" si="63"/>
        <v>#REF!</v>
      </c>
      <c r="C126" s="43" t="e">
        <f t="shared" si="42"/>
        <v>#REF!</v>
      </c>
      <c r="D126" s="49" t="e">
        <f t="shared" si="64"/>
        <v>#REF!</v>
      </c>
      <c r="E126" s="31" t="e">
        <f t="shared" si="43"/>
        <v>#REF!</v>
      </c>
      <c r="F126" s="29" t="e">
        <f t="shared" si="56"/>
        <v>#REF!</v>
      </c>
      <c r="H126" s="40"/>
      <c r="I126" s="44" t="e">
        <f t="shared" si="65"/>
        <v>#REF!</v>
      </c>
      <c r="J126" s="45" t="e">
        <f t="shared" si="44"/>
        <v>#REF!</v>
      </c>
      <c r="K126" s="50" t="e">
        <f t="shared" si="66"/>
        <v>#REF!</v>
      </c>
      <c r="L126" s="35" t="e">
        <f t="shared" si="45"/>
        <v>#REF!</v>
      </c>
      <c r="M126" s="33" t="e">
        <f t="shared" si="57"/>
        <v>#REF!</v>
      </c>
      <c r="O126" s="40"/>
      <c r="P126" s="46">
        <f t="shared" si="67"/>
        <v>112</v>
      </c>
      <c r="Q126" s="47">
        <f t="shared" si="46"/>
        <v>112</v>
      </c>
      <c r="R126" s="51">
        <f t="shared" si="68"/>
        <v>96.01600000000002</v>
      </c>
      <c r="S126" s="39">
        <f t="shared" si="47"/>
        <v>112</v>
      </c>
      <c r="T126" s="37">
        <f t="shared" si="58"/>
        <v>1</v>
      </c>
      <c r="V126" s="40"/>
      <c r="W126" s="46" t="e">
        <f t="shared" si="69"/>
        <v>#REF!</v>
      </c>
      <c r="X126" s="47" t="e">
        <f t="shared" si="48"/>
        <v>#REF!</v>
      </c>
      <c r="Y126" s="51" t="e">
        <f t="shared" si="70"/>
        <v>#REF!</v>
      </c>
      <c r="Z126" s="39" t="e">
        <f t="shared" si="49"/>
        <v>#REF!</v>
      </c>
      <c r="AA126" s="37" t="e">
        <f t="shared" si="59"/>
        <v>#REF!</v>
      </c>
      <c r="AC126" s="40"/>
      <c r="AD126" s="44" t="e">
        <f t="shared" si="71"/>
        <v>#REF!</v>
      </c>
      <c r="AE126" s="45" t="e">
        <f t="shared" si="50"/>
        <v>#REF!</v>
      </c>
      <c r="AF126" s="50" t="e">
        <f t="shared" si="72"/>
        <v>#REF!</v>
      </c>
      <c r="AG126" s="35" t="e">
        <f t="shared" si="51"/>
        <v>#REF!</v>
      </c>
      <c r="AH126" s="33" t="e">
        <f t="shared" si="60"/>
        <v>#REF!</v>
      </c>
      <c r="AJ126" s="40"/>
      <c r="AK126" s="46" t="e">
        <f t="shared" si="73"/>
        <v>#REF!</v>
      </c>
      <c r="AL126" s="47" t="e">
        <f t="shared" si="52"/>
        <v>#REF!</v>
      </c>
      <c r="AM126" s="51" t="e">
        <f t="shared" si="74"/>
        <v>#REF!</v>
      </c>
      <c r="AN126" s="39" t="e">
        <f t="shared" si="53"/>
        <v>#REF!</v>
      </c>
      <c r="AO126" s="37" t="e">
        <f t="shared" si="61"/>
        <v>#REF!</v>
      </c>
      <c r="AQ126" s="40"/>
      <c r="AR126" s="46" t="e">
        <f t="shared" si="75"/>
        <v>#REF!</v>
      </c>
      <c r="AS126" s="47" t="e">
        <f t="shared" si="54"/>
        <v>#REF!</v>
      </c>
      <c r="AT126" s="51" t="e">
        <f t="shared" si="76"/>
        <v>#REF!</v>
      </c>
      <c r="AU126" s="39" t="e">
        <f t="shared" si="55"/>
        <v>#REF!</v>
      </c>
      <c r="AV126" s="37" t="e">
        <f t="shared" si="62"/>
        <v>#REF!</v>
      </c>
    </row>
    <row r="127" spans="1:48">
      <c r="A127" s="40"/>
      <c r="B127" s="42" t="e">
        <f t="shared" si="63"/>
        <v>#REF!</v>
      </c>
      <c r="C127" s="43" t="e">
        <f t="shared" si="42"/>
        <v>#REF!</v>
      </c>
      <c r="D127" s="49" t="e">
        <f t="shared" si="64"/>
        <v>#REF!</v>
      </c>
      <c r="E127" s="31" t="e">
        <f t="shared" si="43"/>
        <v>#REF!</v>
      </c>
      <c r="F127" s="29" t="e">
        <f t="shared" si="56"/>
        <v>#REF!</v>
      </c>
      <c r="H127" s="40"/>
      <c r="I127" s="44" t="e">
        <f t="shared" si="65"/>
        <v>#REF!</v>
      </c>
      <c r="J127" s="45" t="e">
        <f t="shared" si="44"/>
        <v>#REF!</v>
      </c>
      <c r="K127" s="50" t="e">
        <f t="shared" si="66"/>
        <v>#REF!</v>
      </c>
      <c r="L127" s="35" t="e">
        <f t="shared" si="45"/>
        <v>#REF!</v>
      </c>
      <c r="M127" s="33" t="e">
        <f t="shared" si="57"/>
        <v>#REF!</v>
      </c>
      <c r="O127" s="40"/>
      <c r="P127" s="46">
        <f t="shared" si="67"/>
        <v>113</v>
      </c>
      <c r="Q127" s="47" t="str">
        <f t="shared" si="46"/>
        <v>Weekend</v>
      </c>
      <c r="R127" s="51">
        <f t="shared" si="68"/>
        <v>96.017000000000024</v>
      </c>
      <c r="S127" s="39" t="str">
        <f t="shared" si="47"/>
        <v/>
      </c>
      <c r="T127" s="37">
        <f t="shared" si="58"/>
        <v>0</v>
      </c>
      <c r="V127" s="40"/>
      <c r="W127" s="46" t="e">
        <f t="shared" si="69"/>
        <v>#REF!</v>
      </c>
      <c r="X127" s="47" t="e">
        <f t="shared" si="48"/>
        <v>#REF!</v>
      </c>
      <c r="Y127" s="51" t="e">
        <f t="shared" si="70"/>
        <v>#REF!</v>
      </c>
      <c r="Z127" s="39" t="e">
        <f t="shared" si="49"/>
        <v>#REF!</v>
      </c>
      <c r="AA127" s="37" t="e">
        <f t="shared" si="59"/>
        <v>#REF!</v>
      </c>
      <c r="AC127" s="40"/>
      <c r="AD127" s="44" t="e">
        <f t="shared" si="71"/>
        <v>#REF!</v>
      </c>
      <c r="AE127" s="45" t="e">
        <f t="shared" si="50"/>
        <v>#REF!</v>
      </c>
      <c r="AF127" s="50" t="e">
        <f t="shared" si="72"/>
        <v>#REF!</v>
      </c>
      <c r="AG127" s="35" t="e">
        <f t="shared" si="51"/>
        <v>#REF!</v>
      </c>
      <c r="AH127" s="33" t="e">
        <f t="shared" si="60"/>
        <v>#REF!</v>
      </c>
      <c r="AJ127" s="40"/>
      <c r="AK127" s="46" t="e">
        <f t="shared" si="73"/>
        <v>#REF!</v>
      </c>
      <c r="AL127" s="47" t="e">
        <f t="shared" si="52"/>
        <v>#REF!</v>
      </c>
      <c r="AM127" s="51" t="e">
        <f t="shared" si="74"/>
        <v>#REF!</v>
      </c>
      <c r="AN127" s="39" t="e">
        <f t="shared" si="53"/>
        <v>#REF!</v>
      </c>
      <c r="AO127" s="37" t="e">
        <f t="shared" si="61"/>
        <v>#REF!</v>
      </c>
      <c r="AQ127" s="40"/>
      <c r="AR127" s="46" t="e">
        <f t="shared" si="75"/>
        <v>#REF!</v>
      </c>
      <c r="AS127" s="47" t="e">
        <f t="shared" si="54"/>
        <v>#REF!</v>
      </c>
      <c r="AT127" s="51" t="e">
        <f t="shared" si="76"/>
        <v>#REF!</v>
      </c>
      <c r="AU127" s="39" t="e">
        <f t="shared" si="55"/>
        <v>#REF!</v>
      </c>
      <c r="AV127" s="37" t="e">
        <f t="shared" si="62"/>
        <v>#REF!</v>
      </c>
    </row>
    <row r="128" spans="1:48">
      <c r="A128" s="40"/>
      <c r="B128" s="42" t="e">
        <f t="shared" si="63"/>
        <v>#REF!</v>
      </c>
      <c r="C128" s="43" t="e">
        <f t="shared" si="42"/>
        <v>#REF!</v>
      </c>
      <c r="D128" s="49" t="e">
        <f t="shared" si="64"/>
        <v>#REF!</v>
      </c>
      <c r="E128" s="31" t="e">
        <f t="shared" si="43"/>
        <v>#REF!</v>
      </c>
      <c r="F128" s="29" t="e">
        <f t="shared" si="56"/>
        <v>#REF!</v>
      </c>
      <c r="H128" s="40"/>
      <c r="I128" s="44" t="e">
        <f t="shared" si="65"/>
        <v>#REF!</v>
      </c>
      <c r="J128" s="45" t="e">
        <f t="shared" si="44"/>
        <v>#REF!</v>
      </c>
      <c r="K128" s="50" t="e">
        <f t="shared" si="66"/>
        <v>#REF!</v>
      </c>
      <c r="L128" s="35" t="e">
        <f t="shared" si="45"/>
        <v>#REF!</v>
      </c>
      <c r="M128" s="33" t="e">
        <f t="shared" si="57"/>
        <v>#REF!</v>
      </c>
      <c r="O128" s="40"/>
      <c r="P128" s="46">
        <f t="shared" si="67"/>
        <v>114</v>
      </c>
      <c r="Q128" s="47">
        <f t="shared" si="46"/>
        <v>114</v>
      </c>
      <c r="R128" s="51">
        <f t="shared" si="68"/>
        <v>97.017000000000024</v>
      </c>
      <c r="S128" s="39">
        <f t="shared" si="47"/>
        <v>114</v>
      </c>
      <c r="T128" s="37">
        <f t="shared" si="58"/>
        <v>1</v>
      </c>
      <c r="V128" s="40"/>
      <c r="W128" s="46" t="e">
        <f t="shared" si="69"/>
        <v>#REF!</v>
      </c>
      <c r="X128" s="47" t="e">
        <f t="shared" si="48"/>
        <v>#REF!</v>
      </c>
      <c r="Y128" s="51" t="e">
        <f t="shared" si="70"/>
        <v>#REF!</v>
      </c>
      <c r="Z128" s="39" t="e">
        <f t="shared" si="49"/>
        <v>#REF!</v>
      </c>
      <c r="AA128" s="37" t="e">
        <f t="shared" si="59"/>
        <v>#REF!</v>
      </c>
      <c r="AC128" s="40"/>
      <c r="AD128" s="44" t="e">
        <f t="shared" si="71"/>
        <v>#REF!</v>
      </c>
      <c r="AE128" s="45" t="e">
        <f t="shared" si="50"/>
        <v>#REF!</v>
      </c>
      <c r="AF128" s="50" t="e">
        <f t="shared" si="72"/>
        <v>#REF!</v>
      </c>
      <c r="AG128" s="35" t="e">
        <f t="shared" si="51"/>
        <v>#REF!</v>
      </c>
      <c r="AH128" s="33" t="e">
        <f t="shared" si="60"/>
        <v>#REF!</v>
      </c>
      <c r="AJ128" s="40"/>
      <c r="AK128" s="46" t="e">
        <f t="shared" si="73"/>
        <v>#REF!</v>
      </c>
      <c r="AL128" s="47" t="e">
        <f t="shared" si="52"/>
        <v>#REF!</v>
      </c>
      <c r="AM128" s="51" t="e">
        <f t="shared" si="74"/>
        <v>#REF!</v>
      </c>
      <c r="AN128" s="39" t="e">
        <f t="shared" si="53"/>
        <v>#REF!</v>
      </c>
      <c r="AO128" s="37" t="e">
        <f t="shared" si="61"/>
        <v>#REF!</v>
      </c>
      <c r="AQ128" s="40"/>
      <c r="AR128" s="46" t="e">
        <f t="shared" si="75"/>
        <v>#REF!</v>
      </c>
      <c r="AS128" s="47" t="e">
        <f t="shared" si="54"/>
        <v>#REF!</v>
      </c>
      <c r="AT128" s="51" t="e">
        <f t="shared" si="76"/>
        <v>#REF!</v>
      </c>
      <c r="AU128" s="39" t="e">
        <f t="shared" si="55"/>
        <v>#REF!</v>
      </c>
      <c r="AV128" s="37" t="e">
        <f t="shared" si="62"/>
        <v>#REF!</v>
      </c>
    </row>
    <row r="129" spans="1:48">
      <c r="A129" s="40"/>
      <c r="B129" s="42" t="e">
        <f t="shared" si="63"/>
        <v>#REF!</v>
      </c>
      <c r="C129" s="43" t="e">
        <f t="shared" si="42"/>
        <v>#REF!</v>
      </c>
      <c r="D129" s="49" t="e">
        <f t="shared" si="64"/>
        <v>#REF!</v>
      </c>
      <c r="E129" s="31" t="e">
        <f t="shared" si="43"/>
        <v>#REF!</v>
      </c>
      <c r="F129" s="29" t="e">
        <f t="shared" si="56"/>
        <v>#REF!</v>
      </c>
      <c r="H129" s="40"/>
      <c r="I129" s="44" t="e">
        <f t="shared" si="65"/>
        <v>#REF!</v>
      </c>
      <c r="J129" s="45" t="e">
        <f t="shared" si="44"/>
        <v>#REF!</v>
      </c>
      <c r="K129" s="50" t="e">
        <f t="shared" si="66"/>
        <v>#REF!</v>
      </c>
      <c r="L129" s="35" t="e">
        <f t="shared" si="45"/>
        <v>#REF!</v>
      </c>
      <c r="M129" s="33" t="e">
        <f t="shared" si="57"/>
        <v>#REF!</v>
      </c>
      <c r="O129" s="40"/>
      <c r="P129" s="46">
        <f t="shared" si="67"/>
        <v>115</v>
      </c>
      <c r="Q129" s="47">
        <f t="shared" si="46"/>
        <v>115</v>
      </c>
      <c r="R129" s="51">
        <f t="shared" si="68"/>
        <v>98.017000000000024</v>
      </c>
      <c r="S129" s="39">
        <f t="shared" si="47"/>
        <v>115</v>
      </c>
      <c r="T129" s="37">
        <f t="shared" si="58"/>
        <v>1</v>
      </c>
      <c r="V129" s="40"/>
      <c r="W129" s="46" t="e">
        <f t="shared" si="69"/>
        <v>#REF!</v>
      </c>
      <c r="X129" s="47" t="e">
        <f t="shared" si="48"/>
        <v>#REF!</v>
      </c>
      <c r="Y129" s="51" t="e">
        <f t="shared" si="70"/>
        <v>#REF!</v>
      </c>
      <c r="Z129" s="39" t="e">
        <f t="shared" si="49"/>
        <v>#REF!</v>
      </c>
      <c r="AA129" s="37" t="e">
        <f t="shared" si="59"/>
        <v>#REF!</v>
      </c>
      <c r="AC129" s="40"/>
      <c r="AD129" s="44" t="e">
        <f t="shared" si="71"/>
        <v>#REF!</v>
      </c>
      <c r="AE129" s="45" t="e">
        <f t="shared" si="50"/>
        <v>#REF!</v>
      </c>
      <c r="AF129" s="50" t="e">
        <f t="shared" si="72"/>
        <v>#REF!</v>
      </c>
      <c r="AG129" s="35" t="e">
        <f t="shared" si="51"/>
        <v>#REF!</v>
      </c>
      <c r="AH129" s="33" t="e">
        <f t="shared" si="60"/>
        <v>#REF!</v>
      </c>
      <c r="AJ129" s="40"/>
      <c r="AK129" s="46" t="e">
        <f t="shared" si="73"/>
        <v>#REF!</v>
      </c>
      <c r="AL129" s="47" t="e">
        <f t="shared" si="52"/>
        <v>#REF!</v>
      </c>
      <c r="AM129" s="51" t="e">
        <f t="shared" si="74"/>
        <v>#REF!</v>
      </c>
      <c r="AN129" s="39" t="e">
        <f t="shared" si="53"/>
        <v>#REF!</v>
      </c>
      <c r="AO129" s="37" t="e">
        <f t="shared" si="61"/>
        <v>#REF!</v>
      </c>
      <c r="AQ129" s="40"/>
      <c r="AR129" s="46" t="e">
        <f t="shared" si="75"/>
        <v>#REF!</v>
      </c>
      <c r="AS129" s="47" t="e">
        <f t="shared" si="54"/>
        <v>#REF!</v>
      </c>
      <c r="AT129" s="51" t="e">
        <f t="shared" si="76"/>
        <v>#REF!</v>
      </c>
      <c r="AU129" s="39" t="e">
        <f t="shared" si="55"/>
        <v>#REF!</v>
      </c>
      <c r="AV129" s="37" t="e">
        <f t="shared" si="62"/>
        <v>#REF!</v>
      </c>
    </row>
    <row r="130" spans="1:48">
      <c r="A130" s="40"/>
      <c r="B130" s="42" t="e">
        <f t="shared" si="63"/>
        <v>#REF!</v>
      </c>
      <c r="C130" s="43" t="e">
        <f t="shared" si="42"/>
        <v>#REF!</v>
      </c>
      <c r="D130" s="49" t="e">
        <f t="shared" si="64"/>
        <v>#REF!</v>
      </c>
      <c r="E130" s="31" t="e">
        <f t="shared" si="43"/>
        <v>#REF!</v>
      </c>
      <c r="F130" s="29" t="e">
        <f t="shared" si="56"/>
        <v>#REF!</v>
      </c>
      <c r="H130" s="40"/>
      <c r="I130" s="44" t="e">
        <f t="shared" si="65"/>
        <v>#REF!</v>
      </c>
      <c r="J130" s="45" t="e">
        <f t="shared" si="44"/>
        <v>#REF!</v>
      </c>
      <c r="K130" s="50" t="e">
        <f t="shared" si="66"/>
        <v>#REF!</v>
      </c>
      <c r="L130" s="35" t="e">
        <f t="shared" si="45"/>
        <v>#REF!</v>
      </c>
      <c r="M130" s="33" t="e">
        <f t="shared" si="57"/>
        <v>#REF!</v>
      </c>
      <c r="O130" s="40"/>
      <c r="P130" s="46">
        <f t="shared" si="67"/>
        <v>116</v>
      </c>
      <c r="Q130" s="47">
        <f t="shared" si="46"/>
        <v>116</v>
      </c>
      <c r="R130" s="51">
        <f t="shared" si="68"/>
        <v>99.017000000000024</v>
      </c>
      <c r="S130" s="39">
        <f t="shared" si="47"/>
        <v>116</v>
      </c>
      <c r="T130" s="37">
        <f t="shared" si="58"/>
        <v>1</v>
      </c>
      <c r="V130" s="40"/>
      <c r="W130" s="46" t="e">
        <f t="shared" si="69"/>
        <v>#REF!</v>
      </c>
      <c r="X130" s="47" t="e">
        <f t="shared" si="48"/>
        <v>#REF!</v>
      </c>
      <c r="Y130" s="51" t="e">
        <f t="shared" si="70"/>
        <v>#REF!</v>
      </c>
      <c r="Z130" s="39" t="e">
        <f t="shared" si="49"/>
        <v>#REF!</v>
      </c>
      <c r="AA130" s="37" t="e">
        <f t="shared" si="59"/>
        <v>#REF!</v>
      </c>
      <c r="AC130" s="40"/>
      <c r="AD130" s="44" t="e">
        <f t="shared" si="71"/>
        <v>#REF!</v>
      </c>
      <c r="AE130" s="45" t="e">
        <f t="shared" si="50"/>
        <v>#REF!</v>
      </c>
      <c r="AF130" s="50" t="e">
        <f t="shared" si="72"/>
        <v>#REF!</v>
      </c>
      <c r="AG130" s="35" t="e">
        <f t="shared" si="51"/>
        <v>#REF!</v>
      </c>
      <c r="AH130" s="33" t="e">
        <f t="shared" si="60"/>
        <v>#REF!</v>
      </c>
      <c r="AJ130" s="40"/>
      <c r="AK130" s="46" t="e">
        <f t="shared" si="73"/>
        <v>#REF!</v>
      </c>
      <c r="AL130" s="47" t="e">
        <f t="shared" si="52"/>
        <v>#REF!</v>
      </c>
      <c r="AM130" s="51" t="e">
        <f t="shared" si="74"/>
        <v>#REF!</v>
      </c>
      <c r="AN130" s="39" t="e">
        <f t="shared" si="53"/>
        <v>#REF!</v>
      </c>
      <c r="AO130" s="37" t="e">
        <f t="shared" si="61"/>
        <v>#REF!</v>
      </c>
      <c r="AQ130" s="40"/>
      <c r="AR130" s="46" t="e">
        <f t="shared" si="75"/>
        <v>#REF!</v>
      </c>
      <c r="AS130" s="47" t="e">
        <f t="shared" si="54"/>
        <v>#REF!</v>
      </c>
      <c r="AT130" s="51" t="e">
        <f t="shared" si="76"/>
        <v>#REF!</v>
      </c>
      <c r="AU130" s="39" t="e">
        <f t="shared" si="55"/>
        <v>#REF!</v>
      </c>
      <c r="AV130" s="37" t="e">
        <f t="shared" si="62"/>
        <v>#REF!</v>
      </c>
    </row>
    <row r="131" spans="1:48">
      <c r="A131" s="40"/>
      <c r="B131" s="42" t="e">
        <f t="shared" si="63"/>
        <v>#REF!</v>
      </c>
      <c r="C131" s="43" t="e">
        <f t="shared" si="42"/>
        <v>#REF!</v>
      </c>
      <c r="D131" s="49" t="e">
        <f t="shared" si="64"/>
        <v>#REF!</v>
      </c>
      <c r="E131" s="31" t="e">
        <f t="shared" si="43"/>
        <v>#REF!</v>
      </c>
      <c r="F131" s="29" t="e">
        <f t="shared" si="56"/>
        <v>#REF!</v>
      </c>
      <c r="H131" s="40"/>
      <c r="I131" s="44" t="e">
        <f t="shared" si="65"/>
        <v>#REF!</v>
      </c>
      <c r="J131" s="45" t="e">
        <f t="shared" si="44"/>
        <v>#REF!</v>
      </c>
      <c r="K131" s="50" t="e">
        <f t="shared" si="66"/>
        <v>#REF!</v>
      </c>
      <c r="L131" s="35" t="e">
        <f t="shared" si="45"/>
        <v>#REF!</v>
      </c>
      <c r="M131" s="33" t="e">
        <f t="shared" si="57"/>
        <v>#REF!</v>
      </c>
      <c r="O131" s="40"/>
      <c r="P131" s="46">
        <f t="shared" si="67"/>
        <v>117</v>
      </c>
      <c r="Q131" s="47">
        <f t="shared" si="46"/>
        <v>117</v>
      </c>
      <c r="R131" s="51">
        <f t="shared" si="68"/>
        <v>100.01700000000002</v>
      </c>
      <c r="S131" s="39">
        <f t="shared" si="47"/>
        <v>117</v>
      </c>
      <c r="T131" s="37">
        <f t="shared" si="58"/>
        <v>1</v>
      </c>
      <c r="V131" s="40"/>
      <c r="W131" s="46" t="e">
        <f t="shared" si="69"/>
        <v>#REF!</v>
      </c>
      <c r="X131" s="47" t="e">
        <f t="shared" si="48"/>
        <v>#REF!</v>
      </c>
      <c r="Y131" s="51" t="e">
        <f t="shared" si="70"/>
        <v>#REF!</v>
      </c>
      <c r="Z131" s="39" t="e">
        <f t="shared" si="49"/>
        <v>#REF!</v>
      </c>
      <c r="AA131" s="37" t="e">
        <f t="shared" si="59"/>
        <v>#REF!</v>
      </c>
      <c r="AC131" s="40"/>
      <c r="AD131" s="44" t="e">
        <f t="shared" si="71"/>
        <v>#REF!</v>
      </c>
      <c r="AE131" s="45" t="e">
        <f t="shared" si="50"/>
        <v>#REF!</v>
      </c>
      <c r="AF131" s="50" t="e">
        <f t="shared" si="72"/>
        <v>#REF!</v>
      </c>
      <c r="AG131" s="35" t="e">
        <f t="shared" si="51"/>
        <v>#REF!</v>
      </c>
      <c r="AH131" s="33" t="e">
        <f t="shared" si="60"/>
        <v>#REF!</v>
      </c>
      <c r="AJ131" s="40"/>
      <c r="AK131" s="46" t="e">
        <f t="shared" si="73"/>
        <v>#REF!</v>
      </c>
      <c r="AL131" s="47" t="e">
        <f t="shared" si="52"/>
        <v>#REF!</v>
      </c>
      <c r="AM131" s="51" t="e">
        <f t="shared" si="74"/>
        <v>#REF!</v>
      </c>
      <c r="AN131" s="39" t="e">
        <f t="shared" si="53"/>
        <v>#REF!</v>
      </c>
      <c r="AO131" s="37" t="e">
        <f t="shared" si="61"/>
        <v>#REF!</v>
      </c>
      <c r="AQ131" s="40"/>
      <c r="AR131" s="46" t="e">
        <f t="shared" si="75"/>
        <v>#REF!</v>
      </c>
      <c r="AS131" s="47" t="e">
        <f t="shared" si="54"/>
        <v>#REF!</v>
      </c>
      <c r="AT131" s="51" t="e">
        <f t="shared" si="76"/>
        <v>#REF!</v>
      </c>
      <c r="AU131" s="39" t="e">
        <f t="shared" si="55"/>
        <v>#REF!</v>
      </c>
      <c r="AV131" s="37" t="e">
        <f t="shared" si="62"/>
        <v>#REF!</v>
      </c>
    </row>
    <row r="132" spans="1:48">
      <c r="A132" s="40"/>
      <c r="B132" s="42" t="e">
        <f t="shared" si="63"/>
        <v>#REF!</v>
      </c>
      <c r="C132" s="43" t="e">
        <f t="shared" si="42"/>
        <v>#REF!</v>
      </c>
      <c r="D132" s="49" t="e">
        <f t="shared" si="64"/>
        <v>#REF!</v>
      </c>
      <c r="E132" s="31" t="e">
        <f t="shared" si="43"/>
        <v>#REF!</v>
      </c>
      <c r="F132" s="29" t="e">
        <f t="shared" si="56"/>
        <v>#REF!</v>
      </c>
      <c r="H132" s="40"/>
      <c r="I132" s="44" t="e">
        <f t="shared" si="65"/>
        <v>#REF!</v>
      </c>
      <c r="J132" s="45" t="e">
        <f t="shared" si="44"/>
        <v>#REF!</v>
      </c>
      <c r="K132" s="50" t="e">
        <f t="shared" si="66"/>
        <v>#REF!</v>
      </c>
      <c r="L132" s="35" t="e">
        <f t="shared" si="45"/>
        <v>#REF!</v>
      </c>
      <c r="M132" s="33" t="e">
        <f t="shared" si="57"/>
        <v>#REF!</v>
      </c>
      <c r="O132" s="40"/>
      <c r="P132" s="46">
        <f t="shared" si="67"/>
        <v>118</v>
      </c>
      <c r="Q132" s="47">
        <f t="shared" si="46"/>
        <v>118</v>
      </c>
      <c r="R132" s="51">
        <f t="shared" si="68"/>
        <v>101.01700000000002</v>
      </c>
      <c r="S132" s="39">
        <f t="shared" si="47"/>
        <v>118</v>
      </c>
      <c r="T132" s="37">
        <f t="shared" si="58"/>
        <v>1</v>
      </c>
      <c r="V132" s="40"/>
      <c r="W132" s="46" t="e">
        <f t="shared" si="69"/>
        <v>#REF!</v>
      </c>
      <c r="X132" s="47" t="e">
        <f t="shared" si="48"/>
        <v>#REF!</v>
      </c>
      <c r="Y132" s="51" t="e">
        <f t="shared" si="70"/>
        <v>#REF!</v>
      </c>
      <c r="Z132" s="39" t="e">
        <f t="shared" si="49"/>
        <v>#REF!</v>
      </c>
      <c r="AA132" s="37" t="e">
        <f t="shared" si="59"/>
        <v>#REF!</v>
      </c>
      <c r="AC132" s="40"/>
      <c r="AD132" s="44" t="e">
        <f t="shared" si="71"/>
        <v>#REF!</v>
      </c>
      <c r="AE132" s="45" t="e">
        <f t="shared" si="50"/>
        <v>#REF!</v>
      </c>
      <c r="AF132" s="50" t="e">
        <f t="shared" si="72"/>
        <v>#REF!</v>
      </c>
      <c r="AG132" s="35" t="e">
        <f t="shared" si="51"/>
        <v>#REF!</v>
      </c>
      <c r="AH132" s="33" t="e">
        <f t="shared" si="60"/>
        <v>#REF!</v>
      </c>
      <c r="AJ132" s="40"/>
      <c r="AK132" s="46" t="e">
        <f t="shared" si="73"/>
        <v>#REF!</v>
      </c>
      <c r="AL132" s="47" t="e">
        <f t="shared" si="52"/>
        <v>#REF!</v>
      </c>
      <c r="AM132" s="51" t="e">
        <f t="shared" si="74"/>
        <v>#REF!</v>
      </c>
      <c r="AN132" s="39" t="e">
        <f t="shared" si="53"/>
        <v>#REF!</v>
      </c>
      <c r="AO132" s="37" t="e">
        <f t="shared" si="61"/>
        <v>#REF!</v>
      </c>
      <c r="AQ132" s="40"/>
      <c r="AR132" s="46" t="e">
        <f t="shared" si="75"/>
        <v>#REF!</v>
      </c>
      <c r="AS132" s="47" t="e">
        <f t="shared" si="54"/>
        <v>#REF!</v>
      </c>
      <c r="AT132" s="51" t="e">
        <f t="shared" si="76"/>
        <v>#REF!</v>
      </c>
      <c r="AU132" s="39" t="e">
        <f t="shared" si="55"/>
        <v>#REF!</v>
      </c>
      <c r="AV132" s="37" t="e">
        <f t="shared" si="62"/>
        <v>#REF!</v>
      </c>
    </row>
    <row r="133" spans="1:48">
      <c r="A133" s="40"/>
      <c r="B133" s="42" t="e">
        <f t="shared" si="63"/>
        <v>#REF!</v>
      </c>
      <c r="C133" s="43" t="e">
        <f t="shared" si="42"/>
        <v>#REF!</v>
      </c>
      <c r="D133" s="49" t="e">
        <f t="shared" si="64"/>
        <v>#REF!</v>
      </c>
      <c r="E133" s="31" t="e">
        <f t="shared" si="43"/>
        <v>#REF!</v>
      </c>
      <c r="F133" s="29" t="e">
        <f t="shared" si="56"/>
        <v>#REF!</v>
      </c>
      <c r="H133" s="40"/>
      <c r="I133" s="44" t="e">
        <f t="shared" si="65"/>
        <v>#REF!</v>
      </c>
      <c r="J133" s="45" t="e">
        <f t="shared" si="44"/>
        <v>#REF!</v>
      </c>
      <c r="K133" s="50" t="e">
        <f t="shared" si="66"/>
        <v>#REF!</v>
      </c>
      <c r="L133" s="35" t="e">
        <f t="shared" si="45"/>
        <v>#REF!</v>
      </c>
      <c r="M133" s="33" t="e">
        <f t="shared" si="57"/>
        <v>#REF!</v>
      </c>
      <c r="O133" s="40"/>
      <c r="P133" s="46">
        <f t="shared" si="67"/>
        <v>119</v>
      </c>
      <c r="Q133" s="47">
        <f t="shared" si="46"/>
        <v>119</v>
      </c>
      <c r="R133" s="51">
        <f t="shared" si="68"/>
        <v>102.01700000000002</v>
      </c>
      <c r="S133" s="39">
        <f t="shared" si="47"/>
        <v>119</v>
      </c>
      <c r="T133" s="37">
        <f t="shared" si="58"/>
        <v>1</v>
      </c>
      <c r="V133" s="40"/>
      <c r="W133" s="46" t="e">
        <f t="shared" si="69"/>
        <v>#REF!</v>
      </c>
      <c r="X133" s="47" t="e">
        <f t="shared" si="48"/>
        <v>#REF!</v>
      </c>
      <c r="Y133" s="51" t="e">
        <f t="shared" si="70"/>
        <v>#REF!</v>
      </c>
      <c r="Z133" s="39" t="e">
        <f t="shared" si="49"/>
        <v>#REF!</v>
      </c>
      <c r="AA133" s="37" t="e">
        <f t="shared" si="59"/>
        <v>#REF!</v>
      </c>
      <c r="AC133" s="40"/>
      <c r="AD133" s="44" t="e">
        <f t="shared" si="71"/>
        <v>#REF!</v>
      </c>
      <c r="AE133" s="45" t="e">
        <f t="shared" si="50"/>
        <v>#REF!</v>
      </c>
      <c r="AF133" s="50" t="e">
        <f t="shared" si="72"/>
        <v>#REF!</v>
      </c>
      <c r="AG133" s="35" t="e">
        <f t="shared" si="51"/>
        <v>#REF!</v>
      </c>
      <c r="AH133" s="33" t="e">
        <f t="shared" si="60"/>
        <v>#REF!</v>
      </c>
      <c r="AJ133" s="40"/>
      <c r="AK133" s="46" t="e">
        <f t="shared" si="73"/>
        <v>#REF!</v>
      </c>
      <c r="AL133" s="47" t="e">
        <f t="shared" si="52"/>
        <v>#REF!</v>
      </c>
      <c r="AM133" s="51" t="e">
        <f t="shared" si="74"/>
        <v>#REF!</v>
      </c>
      <c r="AN133" s="39" t="e">
        <f t="shared" si="53"/>
        <v>#REF!</v>
      </c>
      <c r="AO133" s="37" t="e">
        <f t="shared" si="61"/>
        <v>#REF!</v>
      </c>
      <c r="AQ133" s="40"/>
      <c r="AR133" s="46" t="e">
        <f t="shared" si="75"/>
        <v>#REF!</v>
      </c>
      <c r="AS133" s="47" t="e">
        <f t="shared" si="54"/>
        <v>#REF!</v>
      </c>
      <c r="AT133" s="51" t="e">
        <f t="shared" si="76"/>
        <v>#REF!</v>
      </c>
      <c r="AU133" s="39" t="e">
        <f t="shared" si="55"/>
        <v>#REF!</v>
      </c>
      <c r="AV133" s="37" t="e">
        <f t="shared" si="62"/>
        <v>#REF!</v>
      </c>
    </row>
    <row r="134" spans="1:48">
      <c r="A134" s="40"/>
      <c r="B134" s="42" t="e">
        <f t="shared" si="63"/>
        <v>#REF!</v>
      </c>
      <c r="C134" s="43" t="e">
        <f t="shared" si="42"/>
        <v>#REF!</v>
      </c>
      <c r="D134" s="49" t="e">
        <f t="shared" si="64"/>
        <v>#REF!</v>
      </c>
      <c r="E134" s="31" t="e">
        <f t="shared" si="43"/>
        <v>#REF!</v>
      </c>
      <c r="F134" s="29" t="e">
        <f t="shared" si="56"/>
        <v>#REF!</v>
      </c>
      <c r="H134" s="40"/>
      <c r="I134" s="44" t="e">
        <f t="shared" si="65"/>
        <v>#REF!</v>
      </c>
      <c r="J134" s="45" t="e">
        <f t="shared" si="44"/>
        <v>#REF!</v>
      </c>
      <c r="K134" s="50" t="e">
        <f t="shared" si="66"/>
        <v>#REF!</v>
      </c>
      <c r="L134" s="35" t="e">
        <f t="shared" si="45"/>
        <v>#REF!</v>
      </c>
      <c r="M134" s="33" t="e">
        <f t="shared" si="57"/>
        <v>#REF!</v>
      </c>
      <c r="O134" s="40"/>
      <c r="P134" s="46">
        <f t="shared" si="67"/>
        <v>120</v>
      </c>
      <c r="Q134" s="47" t="str">
        <f t="shared" si="46"/>
        <v>Weekend</v>
      </c>
      <c r="R134" s="51">
        <f t="shared" si="68"/>
        <v>102.01800000000003</v>
      </c>
      <c r="S134" s="39" t="str">
        <f t="shared" si="47"/>
        <v/>
      </c>
      <c r="T134" s="37">
        <f t="shared" si="58"/>
        <v>0</v>
      </c>
      <c r="V134" s="40"/>
      <c r="W134" s="46" t="e">
        <f t="shared" si="69"/>
        <v>#REF!</v>
      </c>
      <c r="X134" s="47" t="e">
        <f t="shared" si="48"/>
        <v>#REF!</v>
      </c>
      <c r="Y134" s="51" t="e">
        <f t="shared" si="70"/>
        <v>#REF!</v>
      </c>
      <c r="Z134" s="39" t="e">
        <f t="shared" si="49"/>
        <v>#REF!</v>
      </c>
      <c r="AA134" s="37" t="e">
        <f t="shared" si="59"/>
        <v>#REF!</v>
      </c>
      <c r="AC134" s="40"/>
      <c r="AD134" s="44" t="e">
        <f t="shared" si="71"/>
        <v>#REF!</v>
      </c>
      <c r="AE134" s="45" t="e">
        <f t="shared" si="50"/>
        <v>#REF!</v>
      </c>
      <c r="AF134" s="50" t="e">
        <f t="shared" si="72"/>
        <v>#REF!</v>
      </c>
      <c r="AG134" s="35" t="e">
        <f t="shared" si="51"/>
        <v>#REF!</v>
      </c>
      <c r="AH134" s="33" t="e">
        <f t="shared" si="60"/>
        <v>#REF!</v>
      </c>
      <c r="AJ134" s="40"/>
      <c r="AK134" s="46" t="e">
        <f t="shared" si="73"/>
        <v>#REF!</v>
      </c>
      <c r="AL134" s="47" t="e">
        <f t="shared" si="52"/>
        <v>#REF!</v>
      </c>
      <c r="AM134" s="51" t="e">
        <f t="shared" si="74"/>
        <v>#REF!</v>
      </c>
      <c r="AN134" s="39" t="e">
        <f t="shared" si="53"/>
        <v>#REF!</v>
      </c>
      <c r="AO134" s="37" t="e">
        <f t="shared" si="61"/>
        <v>#REF!</v>
      </c>
      <c r="AQ134" s="40"/>
      <c r="AR134" s="46" t="e">
        <f t="shared" si="75"/>
        <v>#REF!</v>
      </c>
      <c r="AS134" s="47" t="e">
        <f t="shared" si="54"/>
        <v>#REF!</v>
      </c>
      <c r="AT134" s="51" t="e">
        <f t="shared" si="76"/>
        <v>#REF!</v>
      </c>
      <c r="AU134" s="39" t="e">
        <f t="shared" si="55"/>
        <v>#REF!</v>
      </c>
      <c r="AV134" s="37" t="e">
        <f t="shared" si="62"/>
        <v>#REF!</v>
      </c>
    </row>
    <row r="135" spans="1:48">
      <c r="A135" s="40"/>
      <c r="B135" s="42" t="e">
        <f t="shared" si="63"/>
        <v>#REF!</v>
      </c>
      <c r="C135" s="43" t="e">
        <f t="shared" si="42"/>
        <v>#REF!</v>
      </c>
      <c r="D135" s="49" t="e">
        <f t="shared" si="64"/>
        <v>#REF!</v>
      </c>
      <c r="E135" s="31" t="e">
        <f t="shared" si="43"/>
        <v>#REF!</v>
      </c>
      <c r="F135" s="29" t="e">
        <f t="shared" si="56"/>
        <v>#REF!</v>
      </c>
      <c r="H135" s="40"/>
      <c r="I135" s="44" t="e">
        <f t="shared" si="65"/>
        <v>#REF!</v>
      </c>
      <c r="J135" s="45" t="e">
        <f t="shared" si="44"/>
        <v>#REF!</v>
      </c>
      <c r="K135" s="50" t="e">
        <f t="shared" si="66"/>
        <v>#REF!</v>
      </c>
      <c r="L135" s="35" t="e">
        <f t="shared" si="45"/>
        <v>#REF!</v>
      </c>
      <c r="M135" s="33" t="e">
        <f t="shared" si="57"/>
        <v>#REF!</v>
      </c>
      <c r="O135" s="40"/>
      <c r="P135" s="46">
        <f t="shared" si="67"/>
        <v>121</v>
      </c>
      <c r="Q135" s="47">
        <f t="shared" si="46"/>
        <v>121</v>
      </c>
      <c r="R135" s="51">
        <f t="shared" si="68"/>
        <v>103.01800000000003</v>
      </c>
      <c r="S135" s="39">
        <f t="shared" si="47"/>
        <v>121</v>
      </c>
      <c r="T135" s="37">
        <f t="shared" si="58"/>
        <v>1</v>
      </c>
      <c r="V135" s="40"/>
      <c r="W135" s="46" t="e">
        <f t="shared" si="69"/>
        <v>#REF!</v>
      </c>
      <c r="X135" s="47" t="e">
        <f t="shared" si="48"/>
        <v>#REF!</v>
      </c>
      <c r="Y135" s="51" t="e">
        <f t="shared" si="70"/>
        <v>#REF!</v>
      </c>
      <c r="Z135" s="39" t="e">
        <f t="shared" si="49"/>
        <v>#REF!</v>
      </c>
      <c r="AA135" s="37" t="e">
        <f t="shared" si="59"/>
        <v>#REF!</v>
      </c>
      <c r="AC135" s="40"/>
      <c r="AD135" s="44" t="e">
        <f t="shared" si="71"/>
        <v>#REF!</v>
      </c>
      <c r="AE135" s="45" t="e">
        <f t="shared" si="50"/>
        <v>#REF!</v>
      </c>
      <c r="AF135" s="50" t="e">
        <f t="shared" si="72"/>
        <v>#REF!</v>
      </c>
      <c r="AG135" s="35" t="e">
        <f t="shared" si="51"/>
        <v>#REF!</v>
      </c>
      <c r="AH135" s="33" t="e">
        <f t="shared" si="60"/>
        <v>#REF!</v>
      </c>
      <c r="AJ135" s="40"/>
      <c r="AK135" s="46" t="e">
        <f t="shared" si="73"/>
        <v>#REF!</v>
      </c>
      <c r="AL135" s="47" t="e">
        <f t="shared" si="52"/>
        <v>#REF!</v>
      </c>
      <c r="AM135" s="51" t="e">
        <f t="shared" si="74"/>
        <v>#REF!</v>
      </c>
      <c r="AN135" s="39" t="e">
        <f t="shared" si="53"/>
        <v>#REF!</v>
      </c>
      <c r="AO135" s="37" t="e">
        <f t="shared" si="61"/>
        <v>#REF!</v>
      </c>
      <c r="AQ135" s="40"/>
      <c r="AR135" s="46" t="e">
        <f t="shared" si="75"/>
        <v>#REF!</v>
      </c>
      <c r="AS135" s="47" t="e">
        <f t="shared" si="54"/>
        <v>#REF!</v>
      </c>
      <c r="AT135" s="51" t="e">
        <f t="shared" si="76"/>
        <v>#REF!</v>
      </c>
      <c r="AU135" s="39" t="e">
        <f t="shared" si="55"/>
        <v>#REF!</v>
      </c>
      <c r="AV135" s="37" t="e">
        <f t="shared" si="62"/>
        <v>#REF!</v>
      </c>
    </row>
    <row r="136" spans="1:48">
      <c r="A136" s="40"/>
      <c r="B136" s="42" t="e">
        <f t="shared" si="63"/>
        <v>#REF!</v>
      </c>
      <c r="C136" s="43" t="e">
        <f t="shared" si="42"/>
        <v>#REF!</v>
      </c>
      <c r="D136" s="49" t="e">
        <f t="shared" si="64"/>
        <v>#REF!</v>
      </c>
      <c r="E136" s="31" t="e">
        <f t="shared" si="43"/>
        <v>#REF!</v>
      </c>
      <c r="F136" s="29" t="e">
        <f t="shared" si="56"/>
        <v>#REF!</v>
      </c>
      <c r="H136" s="40"/>
      <c r="I136" s="44" t="e">
        <f t="shared" si="65"/>
        <v>#REF!</v>
      </c>
      <c r="J136" s="45" t="e">
        <f t="shared" si="44"/>
        <v>#REF!</v>
      </c>
      <c r="K136" s="50" t="e">
        <f t="shared" si="66"/>
        <v>#REF!</v>
      </c>
      <c r="L136" s="35" t="e">
        <f t="shared" si="45"/>
        <v>#REF!</v>
      </c>
      <c r="M136" s="33" t="e">
        <f t="shared" si="57"/>
        <v>#REF!</v>
      </c>
      <c r="O136" s="40"/>
      <c r="P136" s="46">
        <f t="shared" si="67"/>
        <v>122</v>
      </c>
      <c r="Q136" s="47">
        <f t="shared" si="46"/>
        <v>122</v>
      </c>
      <c r="R136" s="51">
        <f t="shared" si="68"/>
        <v>104.01800000000003</v>
      </c>
      <c r="S136" s="39">
        <f t="shared" si="47"/>
        <v>122</v>
      </c>
      <c r="T136" s="37">
        <f t="shared" si="58"/>
        <v>1</v>
      </c>
      <c r="V136" s="40"/>
      <c r="W136" s="46" t="e">
        <f t="shared" si="69"/>
        <v>#REF!</v>
      </c>
      <c r="X136" s="47" t="e">
        <f t="shared" si="48"/>
        <v>#REF!</v>
      </c>
      <c r="Y136" s="51" t="e">
        <f t="shared" si="70"/>
        <v>#REF!</v>
      </c>
      <c r="Z136" s="39" t="e">
        <f t="shared" si="49"/>
        <v>#REF!</v>
      </c>
      <c r="AA136" s="37" t="e">
        <f t="shared" si="59"/>
        <v>#REF!</v>
      </c>
      <c r="AC136" s="40"/>
      <c r="AD136" s="44" t="e">
        <f t="shared" si="71"/>
        <v>#REF!</v>
      </c>
      <c r="AE136" s="45" t="e">
        <f t="shared" si="50"/>
        <v>#REF!</v>
      </c>
      <c r="AF136" s="50" t="e">
        <f t="shared" si="72"/>
        <v>#REF!</v>
      </c>
      <c r="AG136" s="35" t="e">
        <f t="shared" si="51"/>
        <v>#REF!</v>
      </c>
      <c r="AH136" s="33" t="e">
        <f t="shared" si="60"/>
        <v>#REF!</v>
      </c>
      <c r="AJ136" s="40"/>
      <c r="AK136" s="46" t="e">
        <f t="shared" si="73"/>
        <v>#REF!</v>
      </c>
      <c r="AL136" s="47" t="e">
        <f t="shared" si="52"/>
        <v>#REF!</v>
      </c>
      <c r="AM136" s="51" t="e">
        <f t="shared" si="74"/>
        <v>#REF!</v>
      </c>
      <c r="AN136" s="39" t="e">
        <f t="shared" si="53"/>
        <v>#REF!</v>
      </c>
      <c r="AO136" s="37" t="e">
        <f t="shared" si="61"/>
        <v>#REF!</v>
      </c>
      <c r="AQ136" s="40"/>
      <c r="AR136" s="46" t="e">
        <f t="shared" si="75"/>
        <v>#REF!</v>
      </c>
      <c r="AS136" s="47" t="e">
        <f t="shared" si="54"/>
        <v>#REF!</v>
      </c>
      <c r="AT136" s="51" t="e">
        <f t="shared" si="76"/>
        <v>#REF!</v>
      </c>
      <c r="AU136" s="39" t="e">
        <f t="shared" si="55"/>
        <v>#REF!</v>
      </c>
      <c r="AV136" s="37" t="e">
        <f t="shared" si="62"/>
        <v>#REF!</v>
      </c>
    </row>
    <row r="137" spans="1:48">
      <c r="A137" s="40"/>
      <c r="B137" s="42" t="e">
        <f t="shared" si="63"/>
        <v>#REF!</v>
      </c>
      <c r="C137" s="43" t="e">
        <f t="shared" si="42"/>
        <v>#REF!</v>
      </c>
      <c r="D137" s="49" t="e">
        <f t="shared" si="64"/>
        <v>#REF!</v>
      </c>
      <c r="E137" s="31" t="e">
        <f t="shared" si="43"/>
        <v>#REF!</v>
      </c>
      <c r="F137" s="29" t="e">
        <f t="shared" si="56"/>
        <v>#REF!</v>
      </c>
      <c r="H137" s="40"/>
      <c r="I137" s="44" t="e">
        <f t="shared" si="65"/>
        <v>#REF!</v>
      </c>
      <c r="J137" s="45" t="e">
        <f t="shared" si="44"/>
        <v>#REF!</v>
      </c>
      <c r="K137" s="50" t="e">
        <f t="shared" si="66"/>
        <v>#REF!</v>
      </c>
      <c r="L137" s="35" t="e">
        <f t="shared" si="45"/>
        <v>#REF!</v>
      </c>
      <c r="M137" s="33" t="e">
        <f t="shared" si="57"/>
        <v>#REF!</v>
      </c>
      <c r="O137" s="40"/>
      <c r="P137" s="46">
        <f t="shared" si="67"/>
        <v>123</v>
      </c>
      <c r="Q137" s="47">
        <f t="shared" si="46"/>
        <v>123</v>
      </c>
      <c r="R137" s="51">
        <f t="shared" si="68"/>
        <v>105.01800000000003</v>
      </c>
      <c r="S137" s="39">
        <f t="shared" si="47"/>
        <v>123</v>
      </c>
      <c r="T137" s="37">
        <f t="shared" si="58"/>
        <v>1</v>
      </c>
      <c r="V137" s="40"/>
      <c r="W137" s="46" t="e">
        <f t="shared" si="69"/>
        <v>#REF!</v>
      </c>
      <c r="X137" s="47" t="e">
        <f t="shared" si="48"/>
        <v>#REF!</v>
      </c>
      <c r="Y137" s="51" t="e">
        <f t="shared" si="70"/>
        <v>#REF!</v>
      </c>
      <c r="Z137" s="39" t="e">
        <f t="shared" si="49"/>
        <v>#REF!</v>
      </c>
      <c r="AA137" s="37" t="e">
        <f t="shared" si="59"/>
        <v>#REF!</v>
      </c>
      <c r="AC137" s="40"/>
      <c r="AD137" s="44" t="e">
        <f t="shared" si="71"/>
        <v>#REF!</v>
      </c>
      <c r="AE137" s="45" t="e">
        <f t="shared" si="50"/>
        <v>#REF!</v>
      </c>
      <c r="AF137" s="50" t="e">
        <f t="shared" si="72"/>
        <v>#REF!</v>
      </c>
      <c r="AG137" s="35" t="e">
        <f t="shared" si="51"/>
        <v>#REF!</v>
      </c>
      <c r="AH137" s="33" t="e">
        <f t="shared" si="60"/>
        <v>#REF!</v>
      </c>
      <c r="AJ137" s="40"/>
      <c r="AK137" s="46" t="e">
        <f t="shared" si="73"/>
        <v>#REF!</v>
      </c>
      <c r="AL137" s="47" t="e">
        <f t="shared" si="52"/>
        <v>#REF!</v>
      </c>
      <c r="AM137" s="51" t="e">
        <f t="shared" si="74"/>
        <v>#REF!</v>
      </c>
      <c r="AN137" s="39" t="e">
        <f t="shared" si="53"/>
        <v>#REF!</v>
      </c>
      <c r="AO137" s="37" t="e">
        <f t="shared" si="61"/>
        <v>#REF!</v>
      </c>
      <c r="AQ137" s="40"/>
      <c r="AR137" s="46" t="e">
        <f t="shared" si="75"/>
        <v>#REF!</v>
      </c>
      <c r="AS137" s="47" t="e">
        <f t="shared" si="54"/>
        <v>#REF!</v>
      </c>
      <c r="AT137" s="51" t="e">
        <f t="shared" si="76"/>
        <v>#REF!</v>
      </c>
      <c r="AU137" s="39" t="e">
        <f t="shared" si="55"/>
        <v>#REF!</v>
      </c>
      <c r="AV137" s="37" t="e">
        <f t="shared" si="62"/>
        <v>#REF!</v>
      </c>
    </row>
    <row r="138" spans="1:48">
      <c r="A138" s="40"/>
      <c r="B138" s="42" t="e">
        <f t="shared" si="63"/>
        <v>#REF!</v>
      </c>
      <c r="C138" s="43" t="e">
        <f t="shared" si="42"/>
        <v>#REF!</v>
      </c>
      <c r="D138" s="49" t="e">
        <f t="shared" si="64"/>
        <v>#REF!</v>
      </c>
      <c r="E138" s="31" t="e">
        <f t="shared" si="43"/>
        <v>#REF!</v>
      </c>
      <c r="F138" s="29" t="e">
        <f t="shared" si="56"/>
        <v>#REF!</v>
      </c>
      <c r="H138" s="40"/>
      <c r="I138" s="44" t="e">
        <f t="shared" si="65"/>
        <v>#REF!</v>
      </c>
      <c r="J138" s="45" t="e">
        <f t="shared" si="44"/>
        <v>#REF!</v>
      </c>
      <c r="K138" s="50" t="e">
        <f t="shared" si="66"/>
        <v>#REF!</v>
      </c>
      <c r="L138" s="35" t="e">
        <f t="shared" si="45"/>
        <v>#REF!</v>
      </c>
      <c r="M138" s="33" t="e">
        <f t="shared" si="57"/>
        <v>#REF!</v>
      </c>
      <c r="O138" s="40"/>
      <c r="P138" s="46">
        <f t="shared" si="67"/>
        <v>124</v>
      </c>
      <c r="Q138" s="47">
        <f t="shared" si="46"/>
        <v>124</v>
      </c>
      <c r="R138" s="51">
        <f t="shared" si="68"/>
        <v>106.01800000000003</v>
      </c>
      <c r="S138" s="39">
        <f t="shared" si="47"/>
        <v>124</v>
      </c>
      <c r="T138" s="37">
        <f t="shared" si="58"/>
        <v>1</v>
      </c>
      <c r="V138" s="40"/>
      <c r="W138" s="46" t="e">
        <f t="shared" si="69"/>
        <v>#REF!</v>
      </c>
      <c r="X138" s="47" t="e">
        <f t="shared" si="48"/>
        <v>#REF!</v>
      </c>
      <c r="Y138" s="51" t="e">
        <f t="shared" si="70"/>
        <v>#REF!</v>
      </c>
      <c r="Z138" s="39" t="e">
        <f t="shared" si="49"/>
        <v>#REF!</v>
      </c>
      <c r="AA138" s="37" t="e">
        <f t="shared" si="59"/>
        <v>#REF!</v>
      </c>
      <c r="AC138" s="40"/>
      <c r="AD138" s="44" t="e">
        <f t="shared" si="71"/>
        <v>#REF!</v>
      </c>
      <c r="AE138" s="45" t="e">
        <f t="shared" si="50"/>
        <v>#REF!</v>
      </c>
      <c r="AF138" s="50" t="e">
        <f t="shared" si="72"/>
        <v>#REF!</v>
      </c>
      <c r="AG138" s="35" t="e">
        <f t="shared" si="51"/>
        <v>#REF!</v>
      </c>
      <c r="AH138" s="33" t="e">
        <f t="shared" si="60"/>
        <v>#REF!</v>
      </c>
      <c r="AJ138" s="40"/>
      <c r="AK138" s="46" t="e">
        <f t="shared" si="73"/>
        <v>#REF!</v>
      </c>
      <c r="AL138" s="47" t="e">
        <f t="shared" si="52"/>
        <v>#REF!</v>
      </c>
      <c r="AM138" s="51" t="e">
        <f t="shared" si="74"/>
        <v>#REF!</v>
      </c>
      <c r="AN138" s="39" t="e">
        <f t="shared" si="53"/>
        <v>#REF!</v>
      </c>
      <c r="AO138" s="37" t="e">
        <f t="shared" si="61"/>
        <v>#REF!</v>
      </c>
      <c r="AQ138" s="40"/>
      <c r="AR138" s="46" t="e">
        <f t="shared" si="75"/>
        <v>#REF!</v>
      </c>
      <c r="AS138" s="47" t="e">
        <f t="shared" si="54"/>
        <v>#REF!</v>
      </c>
      <c r="AT138" s="51" t="e">
        <f t="shared" si="76"/>
        <v>#REF!</v>
      </c>
      <c r="AU138" s="39" t="e">
        <f t="shared" si="55"/>
        <v>#REF!</v>
      </c>
      <c r="AV138" s="37" t="e">
        <f t="shared" si="62"/>
        <v>#REF!</v>
      </c>
    </row>
    <row r="139" spans="1:48">
      <c r="A139" s="40"/>
      <c r="B139" s="42" t="e">
        <f t="shared" si="63"/>
        <v>#REF!</v>
      </c>
      <c r="C139" s="43" t="e">
        <f t="shared" si="42"/>
        <v>#REF!</v>
      </c>
      <c r="D139" s="49" t="e">
        <f t="shared" si="64"/>
        <v>#REF!</v>
      </c>
      <c r="E139" s="31" t="e">
        <f t="shared" si="43"/>
        <v>#REF!</v>
      </c>
      <c r="F139" s="29" t="e">
        <f t="shared" si="56"/>
        <v>#REF!</v>
      </c>
      <c r="H139" s="40"/>
      <c r="I139" s="44" t="e">
        <f t="shared" si="65"/>
        <v>#REF!</v>
      </c>
      <c r="J139" s="45" t="e">
        <f t="shared" si="44"/>
        <v>#REF!</v>
      </c>
      <c r="K139" s="50" t="e">
        <f t="shared" si="66"/>
        <v>#REF!</v>
      </c>
      <c r="L139" s="35" t="e">
        <f t="shared" si="45"/>
        <v>#REF!</v>
      </c>
      <c r="M139" s="33" t="e">
        <f t="shared" si="57"/>
        <v>#REF!</v>
      </c>
      <c r="O139" s="40"/>
      <c r="P139" s="46">
        <f t="shared" si="67"/>
        <v>125</v>
      </c>
      <c r="Q139" s="47">
        <f t="shared" si="46"/>
        <v>125</v>
      </c>
      <c r="R139" s="51">
        <f t="shared" si="68"/>
        <v>107.01800000000003</v>
      </c>
      <c r="S139" s="39">
        <f t="shared" si="47"/>
        <v>125</v>
      </c>
      <c r="T139" s="37">
        <f t="shared" si="58"/>
        <v>1</v>
      </c>
      <c r="V139" s="40"/>
      <c r="W139" s="46" t="e">
        <f t="shared" si="69"/>
        <v>#REF!</v>
      </c>
      <c r="X139" s="47" t="e">
        <f t="shared" si="48"/>
        <v>#REF!</v>
      </c>
      <c r="Y139" s="51" t="e">
        <f t="shared" si="70"/>
        <v>#REF!</v>
      </c>
      <c r="Z139" s="39" t="e">
        <f t="shared" si="49"/>
        <v>#REF!</v>
      </c>
      <c r="AA139" s="37" t="e">
        <f t="shared" si="59"/>
        <v>#REF!</v>
      </c>
      <c r="AC139" s="40"/>
      <c r="AD139" s="44" t="e">
        <f t="shared" si="71"/>
        <v>#REF!</v>
      </c>
      <c r="AE139" s="45" t="e">
        <f t="shared" si="50"/>
        <v>#REF!</v>
      </c>
      <c r="AF139" s="50" t="e">
        <f t="shared" si="72"/>
        <v>#REF!</v>
      </c>
      <c r="AG139" s="35" t="e">
        <f t="shared" si="51"/>
        <v>#REF!</v>
      </c>
      <c r="AH139" s="33" t="e">
        <f t="shared" si="60"/>
        <v>#REF!</v>
      </c>
      <c r="AJ139" s="40"/>
      <c r="AK139" s="46" t="e">
        <f t="shared" si="73"/>
        <v>#REF!</v>
      </c>
      <c r="AL139" s="47" t="e">
        <f t="shared" si="52"/>
        <v>#REF!</v>
      </c>
      <c r="AM139" s="51" t="e">
        <f t="shared" si="74"/>
        <v>#REF!</v>
      </c>
      <c r="AN139" s="39" t="e">
        <f t="shared" si="53"/>
        <v>#REF!</v>
      </c>
      <c r="AO139" s="37" t="e">
        <f t="shared" si="61"/>
        <v>#REF!</v>
      </c>
      <c r="AQ139" s="40"/>
      <c r="AR139" s="46" t="e">
        <f t="shared" si="75"/>
        <v>#REF!</v>
      </c>
      <c r="AS139" s="47" t="e">
        <f t="shared" si="54"/>
        <v>#REF!</v>
      </c>
      <c r="AT139" s="51" t="e">
        <f t="shared" si="76"/>
        <v>#REF!</v>
      </c>
      <c r="AU139" s="39" t="e">
        <f t="shared" si="55"/>
        <v>#REF!</v>
      </c>
      <c r="AV139" s="37" t="e">
        <f t="shared" si="62"/>
        <v>#REF!</v>
      </c>
    </row>
    <row r="140" spans="1:48">
      <c r="A140" s="40"/>
      <c r="B140" s="42" t="e">
        <f t="shared" si="63"/>
        <v>#REF!</v>
      </c>
      <c r="C140" s="43" t="e">
        <f t="shared" si="42"/>
        <v>#REF!</v>
      </c>
      <c r="D140" s="49" t="e">
        <f t="shared" si="64"/>
        <v>#REF!</v>
      </c>
      <c r="E140" s="31" t="e">
        <f t="shared" si="43"/>
        <v>#REF!</v>
      </c>
      <c r="F140" s="29" t="e">
        <f t="shared" si="56"/>
        <v>#REF!</v>
      </c>
      <c r="H140" s="40"/>
      <c r="I140" s="44" t="e">
        <f t="shared" si="65"/>
        <v>#REF!</v>
      </c>
      <c r="J140" s="45" t="e">
        <f t="shared" si="44"/>
        <v>#REF!</v>
      </c>
      <c r="K140" s="50" t="e">
        <f t="shared" si="66"/>
        <v>#REF!</v>
      </c>
      <c r="L140" s="35" t="e">
        <f t="shared" si="45"/>
        <v>#REF!</v>
      </c>
      <c r="M140" s="33" t="e">
        <f t="shared" si="57"/>
        <v>#REF!</v>
      </c>
      <c r="O140" s="40"/>
      <c r="P140" s="46">
        <f t="shared" si="67"/>
        <v>126</v>
      </c>
      <c r="Q140" s="47">
        <f t="shared" si="46"/>
        <v>126</v>
      </c>
      <c r="R140" s="51">
        <f t="shared" si="68"/>
        <v>108.01800000000003</v>
      </c>
      <c r="S140" s="39">
        <f t="shared" si="47"/>
        <v>126</v>
      </c>
      <c r="T140" s="37">
        <f t="shared" si="58"/>
        <v>1</v>
      </c>
      <c r="V140" s="40"/>
      <c r="W140" s="46" t="e">
        <f t="shared" si="69"/>
        <v>#REF!</v>
      </c>
      <c r="X140" s="47" t="e">
        <f t="shared" si="48"/>
        <v>#REF!</v>
      </c>
      <c r="Y140" s="51" t="e">
        <f t="shared" si="70"/>
        <v>#REF!</v>
      </c>
      <c r="Z140" s="39" t="e">
        <f t="shared" si="49"/>
        <v>#REF!</v>
      </c>
      <c r="AA140" s="37" t="e">
        <f t="shared" si="59"/>
        <v>#REF!</v>
      </c>
      <c r="AC140" s="40"/>
      <c r="AD140" s="44" t="e">
        <f t="shared" si="71"/>
        <v>#REF!</v>
      </c>
      <c r="AE140" s="45" t="e">
        <f t="shared" si="50"/>
        <v>#REF!</v>
      </c>
      <c r="AF140" s="50" t="e">
        <f t="shared" si="72"/>
        <v>#REF!</v>
      </c>
      <c r="AG140" s="35" t="e">
        <f t="shared" si="51"/>
        <v>#REF!</v>
      </c>
      <c r="AH140" s="33" t="e">
        <f t="shared" si="60"/>
        <v>#REF!</v>
      </c>
      <c r="AJ140" s="40"/>
      <c r="AK140" s="46" t="e">
        <f t="shared" si="73"/>
        <v>#REF!</v>
      </c>
      <c r="AL140" s="47" t="e">
        <f t="shared" si="52"/>
        <v>#REF!</v>
      </c>
      <c r="AM140" s="51" t="e">
        <f t="shared" si="74"/>
        <v>#REF!</v>
      </c>
      <c r="AN140" s="39" t="e">
        <f t="shared" si="53"/>
        <v>#REF!</v>
      </c>
      <c r="AO140" s="37" t="e">
        <f t="shared" si="61"/>
        <v>#REF!</v>
      </c>
      <c r="AQ140" s="40"/>
      <c r="AR140" s="46" t="e">
        <f t="shared" si="75"/>
        <v>#REF!</v>
      </c>
      <c r="AS140" s="47" t="e">
        <f t="shared" si="54"/>
        <v>#REF!</v>
      </c>
      <c r="AT140" s="51" t="e">
        <f t="shared" si="76"/>
        <v>#REF!</v>
      </c>
      <c r="AU140" s="39" t="e">
        <f t="shared" si="55"/>
        <v>#REF!</v>
      </c>
      <c r="AV140" s="37" t="e">
        <f t="shared" si="62"/>
        <v>#REF!</v>
      </c>
    </row>
    <row r="141" spans="1:48">
      <c r="A141" s="40"/>
      <c r="B141" s="42" t="e">
        <f t="shared" si="63"/>
        <v>#REF!</v>
      </c>
      <c r="C141" s="43" t="e">
        <f t="shared" si="42"/>
        <v>#REF!</v>
      </c>
      <c r="D141" s="49" t="e">
        <f t="shared" si="64"/>
        <v>#REF!</v>
      </c>
      <c r="E141" s="31" t="e">
        <f t="shared" si="43"/>
        <v>#REF!</v>
      </c>
      <c r="F141" s="29" t="e">
        <f t="shared" si="56"/>
        <v>#REF!</v>
      </c>
      <c r="H141" s="40"/>
      <c r="I141" s="44" t="e">
        <f t="shared" si="65"/>
        <v>#REF!</v>
      </c>
      <c r="J141" s="45" t="e">
        <f t="shared" si="44"/>
        <v>#REF!</v>
      </c>
      <c r="K141" s="50" t="e">
        <f t="shared" si="66"/>
        <v>#REF!</v>
      </c>
      <c r="L141" s="35" t="e">
        <f t="shared" si="45"/>
        <v>#REF!</v>
      </c>
      <c r="M141" s="33" t="e">
        <f t="shared" si="57"/>
        <v>#REF!</v>
      </c>
      <c r="O141" s="40"/>
      <c r="P141" s="46">
        <f t="shared" si="67"/>
        <v>127</v>
      </c>
      <c r="Q141" s="47" t="str">
        <f t="shared" si="46"/>
        <v>Weekend</v>
      </c>
      <c r="R141" s="51">
        <f t="shared" si="68"/>
        <v>108.01900000000003</v>
      </c>
      <c r="S141" s="39" t="str">
        <f t="shared" si="47"/>
        <v/>
      </c>
      <c r="T141" s="37">
        <f t="shared" si="58"/>
        <v>0</v>
      </c>
      <c r="V141" s="40"/>
      <c r="W141" s="46" t="e">
        <f t="shared" si="69"/>
        <v>#REF!</v>
      </c>
      <c r="X141" s="47" t="e">
        <f t="shared" si="48"/>
        <v>#REF!</v>
      </c>
      <c r="Y141" s="51" t="e">
        <f t="shared" si="70"/>
        <v>#REF!</v>
      </c>
      <c r="Z141" s="39" t="e">
        <f t="shared" si="49"/>
        <v>#REF!</v>
      </c>
      <c r="AA141" s="37" t="e">
        <f t="shared" si="59"/>
        <v>#REF!</v>
      </c>
      <c r="AC141" s="40"/>
      <c r="AD141" s="44" t="e">
        <f t="shared" si="71"/>
        <v>#REF!</v>
      </c>
      <c r="AE141" s="45" t="e">
        <f t="shared" si="50"/>
        <v>#REF!</v>
      </c>
      <c r="AF141" s="50" t="e">
        <f t="shared" si="72"/>
        <v>#REF!</v>
      </c>
      <c r="AG141" s="35" t="e">
        <f t="shared" si="51"/>
        <v>#REF!</v>
      </c>
      <c r="AH141" s="33" t="e">
        <f t="shared" si="60"/>
        <v>#REF!</v>
      </c>
      <c r="AJ141" s="40"/>
      <c r="AK141" s="46" t="e">
        <f t="shared" si="73"/>
        <v>#REF!</v>
      </c>
      <c r="AL141" s="47" t="e">
        <f t="shared" si="52"/>
        <v>#REF!</v>
      </c>
      <c r="AM141" s="51" t="e">
        <f t="shared" si="74"/>
        <v>#REF!</v>
      </c>
      <c r="AN141" s="39" t="e">
        <f t="shared" si="53"/>
        <v>#REF!</v>
      </c>
      <c r="AO141" s="37" t="e">
        <f t="shared" si="61"/>
        <v>#REF!</v>
      </c>
      <c r="AQ141" s="40"/>
      <c r="AR141" s="46" t="e">
        <f t="shared" si="75"/>
        <v>#REF!</v>
      </c>
      <c r="AS141" s="47" t="e">
        <f t="shared" si="54"/>
        <v>#REF!</v>
      </c>
      <c r="AT141" s="51" t="e">
        <f t="shared" si="76"/>
        <v>#REF!</v>
      </c>
      <c r="AU141" s="39" t="e">
        <f t="shared" si="55"/>
        <v>#REF!</v>
      </c>
      <c r="AV141" s="37" t="e">
        <f t="shared" si="62"/>
        <v>#REF!</v>
      </c>
    </row>
    <row r="142" spans="1:48">
      <c r="A142" s="40"/>
      <c r="B142" s="42" t="e">
        <f t="shared" si="63"/>
        <v>#REF!</v>
      </c>
      <c r="C142" s="43" t="e">
        <f t="shared" ref="C142:C205" si="77">IF(WEEKDAY(B142,2)&gt;$B$10,"Weekend",IF(ISNA(HLOOKUP(B142,Holidays,1,FALSE))=FALSE,"Holiday",B142))</f>
        <v>#REF!</v>
      </c>
      <c r="D142" s="49" t="e">
        <f t="shared" si="64"/>
        <v>#REF!</v>
      </c>
      <c r="E142" s="31" t="e">
        <f t="shared" ref="E142:E205" si="78">IF(F142=1,C142,"")</f>
        <v>#REF!</v>
      </c>
      <c r="F142" s="29" t="e">
        <f t="shared" si="56"/>
        <v>#REF!</v>
      </c>
      <c r="H142" s="40"/>
      <c r="I142" s="44" t="e">
        <f t="shared" si="65"/>
        <v>#REF!</v>
      </c>
      <c r="J142" s="45" t="e">
        <f t="shared" ref="J142:J205" si="79">IF(WEEKDAY(I142,2)&gt;6,"Weekend",IF(ISNA(HLOOKUP(I142,Holidays,1,FALSE))=FALSE,"Holiday",I142))</f>
        <v>#REF!</v>
      </c>
      <c r="K142" s="50" t="e">
        <f t="shared" si="66"/>
        <v>#REF!</v>
      </c>
      <c r="L142" s="35" t="e">
        <f t="shared" ref="L142:L205" si="80">IF(M142=1,J142,"")</f>
        <v>#REF!</v>
      </c>
      <c r="M142" s="33" t="e">
        <f t="shared" si="57"/>
        <v>#REF!</v>
      </c>
      <c r="O142" s="40"/>
      <c r="P142" s="46">
        <f t="shared" si="67"/>
        <v>128</v>
      </c>
      <c r="Q142" s="47">
        <f t="shared" ref="Q142:Q205" si="81">IF(WEEKDAY(P142,2)&gt;6,"Weekend",IF(ISNA(HLOOKUP(P142,Holidays,1,FALSE))=FALSE,"Holiday",P142))</f>
        <v>128</v>
      </c>
      <c r="R142" s="51">
        <f t="shared" si="68"/>
        <v>109.01900000000003</v>
      </c>
      <c r="S142" s="39">
        <f t="shared" ref="S142:S205" si="82">IF(T142=1,Q142,"")</f>
        <v>128</v>
      </c>
      <c r="T142" s="37">
        <f t="shared" si="58"/>
        <v>1</v>
      </c>
      <c r="V142" s="40"/>
      <c r="W142" s="46" t="e">
        <f t="shared" si="69"/>
        <v>#REF!</v>
      </c>
      <c r="X142" s="47" t="e">
        <f t="shared" ref="X142:X205" si="83">IF(WEEKDAY(W142,2)&gt;$B$10,"Weekend",IF(ISNA(HLOOKUP(W142,Holidays,1,FALSE))=FALSE,"Holiday",W142))</f>
        <v>#REF!</v>
      </c>
      <c r="Y142" s="51" t="e">
        <f t="shared" si="70"/>
        <v>#REF!</v>
      </c>
      <c r="Z142" s="39" t="e">
        <f t="shared" ref="Z142:Z205" si="84">IF(AA142=1,X142,"")</f>
        <v>#REF!</v>
      </c>
      <c r="AA142" s="37" t="e">
        <f t="shared" si="59"/>
        <v>#REF!</v>
      </c>
      <c r="AC142" s="40"/>
      <c r="AD142" s="44" t="e">
        <f t="shared" si="71"/>
        <v>#REF!</v>
      </c>
      <c r="AE142" s="45" t="e">
        <f t="shared" ref="AE142:AE205" si="85">IF(WEEKDAY(AD142,2)&gt;6,"Weekend",IF(ISNA(HLOOKUP(AD142,Holidays,1,FALSE))=FALSE,"Holiday",AD142))</f>
        <v>#REF!</v>
      </c>
      <c r="AF142" s="50" t="e">
        <f t="shared" si="72"/>
        <v>#REF!</v>
      </c>
      <c r="AG142" s="35" t="e">
        <f t="shared" ref="AG142:AG205" si="86">IF(AH142=1,AE142,"")</f>
        <v>#REF!</v>
      </c>
      <c r="AH142" s="33" t="e">
        <f t="shared" si="60"/>
        <v>#REF!</v>
      </c>
      <c r="AJ142" s="40"/>
      <c r="AK142" s="46" t="e">
        <f t="shared" si="73"/>
        <v>#REF!</v>
      </c>
      <c r="AL142" s="47" t="e">
        <f t="shared" ref="AL142:AL205" si="87">IF(WEEKDAY(AK142,2)&gt;$B$10,"Weekend",IF(ISNA(HLOOKUP(AK142,Holidays,1,FALSE))=FALSE,"Holiday",AK142))</f>
        <v>#REF!</v>
      </c>
      <c r="AM142" s="51" t="e">
        <f t="shared" si="74"/>
        <v>#REF!</v>
      </c>
      <c r="AN142" s="39" t="e">
        <f t="shared" ref="AN142:AN205" si="88">IF(AO142=1,AL142,"")</f>
        <v>#REF!</v>
      </c>
      <c r="AO142" s="37" t="e">
        <f t="shared" si="61"/>
        <v>#REF!</v>
      </c>
      <c r="AQ142" s="40"/>
      <c r="AR142" s="46" t="e">
        <f t="shared" si="75"/>
        <v>#REF!</v>
      </c>
      <c r="AS142" s="47" t="e">
        <f t="shared" ref="AS142:AS205" si="89">IF(WEEKDAY(AR142,2)&gt;$B$10,"Weekend",IF(ISNA(HLOOKUP(AR142,Holidays,1,FALSE))=FALSE,"Holiday",AR142))</f>
        <v>#REF!</v>
      </c>
      <c r="AT142" s="51" t="e">
        <f t="shared" si="76"/>
        <v>#REF!</v>
      </c>
      <c r="AU142" s="39" t="e">
        <f t="shared" ref="AU142:AU205" si="90">IF(AV142=1,AS142,"")</f>
        <v>#REF!</v>
      </c>
      <c r="AV142" s="37" t="e">
        <f t="shared" si="62"/>
        <v>#REF!</v>
      </c>
    </row>
    <row r="143" spans="1:48">
      <c r="A143" s="40"/>
      <c r="B143" s="42" t="e">
        <f t="shared" si="63"/>
        <v>#REF!</v>
      </c>
      <c r="C143" s="43" t="e">
        <f t="shared" si="77"/>
        <v>#REF!</v>
      </c>
      <c r="D143" s="49" t="e">
        <f t="shared" si="64"/>
        <v>#REF!</v>
      </c>
      <c r="E143" s="31" t="e">
        <f t="shared" si="78"/>
        <v>#REF!</v>
      </c>
      <c r="F143" s="29" t="e">
        <f t="shared" ref="F143:F206" si="91">IF(C143="weekend",0,IF(C143="holiday",0,1))</f>
        <v>#REF!</v>
      </c>
      <c r="H143" s="40"/>
      <c r="I143" s="44" t="e">
        <f t="shared" si="65"/>
        <v>#REF!</v>
      </c>
      <c r="J143" s="45" t="e">
        <f t="shared" si="79"/>
        <v>#REF!</v>
      </c>
      <c r="K143" s="50" t="e">
        <f t="shared" si="66"/>
        <v>#REF!</v>
      </c>
      <c r="L143" s="35" t="e">
        <f t="shared" si="80"/>
        <v>#REF!</v>
      </c>
      <c r="M143" s="33" t="e">
        <f t="shared" ref="M143:M206" si="92">IF(J143="weekend",0,IF(J143="holiday",0,1))</f>
        <v>#REF!</v>
      </c>
      <c r="O143" s="40"/>
      <c r="P143" s="46">
        <f t="shared" si="67"/>
        <v>129</v>
      </c>
      <c r="Q143" s="47">
        <f t="shared" si="81"/>
        <v>129</v>
      </c>
      <c r="R143" s="51">
        <f t="shared" si="68"/>
        <v>110.01900000000003</v>
      </c>
      <c r="S143" s="39">
        <f t="shared" si="82"/>
        <v>129</v>
      </c>
      <c r="T143" s="37">
        <f t="shared" ref="T143:T206" si="93">IF(Q143="weekend",0,IF(Q143="holiday",0,1))</f>
        <v>1</v>
      </c>
      <c r="V143" s="40"/>
      <c r="W143" s="46" t="e">
        <f t="shared" si="69"/>
        <v>#REF!</v>
      </c>
      <c r="X143" s="47" t="e">
        <f t="shared" si="83"/>
        <v>#REF!</v>
      </c>
      <c r="Y143" s="51" t="e">
        <f t="shared" si="70"/>
        <v>#REF!</v>
      </c>
      <c r="Z143" s="39" t="e">
        <f t="shared" si="84"/>
        <v>#REF!</v>
      </c>
      <c r="AA143" s="37" t="e">
        <f t="shared" ref="AA143:AA206" si="94">IF(X143="weekend",0,IF(X143="holiday",0,1))</f>
        <v>#REF!</v>
      </c>
      <c r="AC143" s="40"/>
      <c r="AD143" s="44" t="e">
        <f t="shared" si="71"/>
        <v>#REF!</v>
      </c>
      <c r="AE143" s="45" t="e">
        <f t="shared" si="85"/>
        <v>#REF!</v>
      </c>
      <c r="AF143" s="50" t="e">
        <f t="shared" si="72"/>
        <v>#REF!</v>
      </c>
      <c r="AG143" s="35" t="e">
        <f t="shared" si="86"/>
        <v>#REF!</v>
      </c>
      <c r="AH143" s="33" t="e">
        <f t="shared" ref="AH143:AH206" si="95">IF(AE143="weekend",0,IF(AE143="holiday",0,1))</f>
        <v>#REF!</v>
      </c>
      <c r="AJ143" s="40"/>
      <c r="AK143" s="46" t="e">
        <f t="shared" si="73"/>
        <v>#REF!</v>
      </c>
      <c r="AL143" s="47" t="e">
        <f t="shared" si="87"/>
        <v>#REF!</v>
      </c>
      <c r="AM143" s="51" t="e">
        <f t="shared" si="74"/>
        <v>#REF!</v>
      </c>
      <c r="AN143" s="39" t="e">
        <f t="shared" si="88"/>
        <v>#REF!</v>
      </c>
      <c r="AO143" s="37" t="e">
        <f t="shared" ref="AO143:AO206" si="96">IF(AL143="weekend",0,IF(AL143="holiday",0,1))</f>
        <v>#REF!</v>
      </c>
      <c r="AQ143" s="40"/>
      <c r="AR143" s="46" t="e">
        <f t="shared" si="75"/>
        <v>#REF!</v>
      </c>
      <c r="AS143" s="47" t="e">
        <f t="shared" si="89"/>
        <v>#REF!</v>
      </c>
      <c r="AT143" s="51" t="e">
        <f t="shared" si="76"/>
        <v>#REF!</v>
      </c>
      <c r="AU143" s="39" t="e">
        <f t="shared" si="90"/>
        <v>#REF!</v>
      </c>
      <c r="AV143" s="37" t="e">
        <f t="shared" ref="AV143:AV206" si="97">IF(AS143="weekend",0,IF(AS143="holiday",0,1))</f>
        <v>#REF!</v>
      </c>
    </row>
    <row r="144" spans="1:48">
      <c r="A144" s="40"/>
      <c r="B144" s="42" t="e">
        <f t="shared" ref="B144:B207" si="98">1+B143</f>
        <v>#REF!</v>
      </c>
      <c r="C144" s="43" t="e">
        <f t="shared" si="77"/>
        <v>#REF!</v>
      </c>
      <c r="D144" s="49" t="e">
        <f t="shared" ref="D144:D207" si="99">IF(E144="",(D143+0.001),(D143+1))</f>
        <v>#REF!</v>
      </c>
      <c r="E144" s="31" t="e">
        <f t="shared" si="78"/>
        <v>#REF!</v>
      </c>
      <c r="F144" s="29" t="e">
        <f t="shared" si="91"/>
        <v>#REF!</v>
      </c>
      <c r="H144" s="40"/>
      <c r="I144" s="44" t="e">
        <f t="shared" ref="I144:I207" si="100">1+I143</f>
        <v>#REF!</v>
      </c>
      <c r="J144" s="45" t="e">
        <f t="shared" si="79"/>
        <v>#REF!</v>
      </c>
      <c r="K144" s="50" t="e">
        <f t="shared" ref="K144:K207" si="101">IF(L144="",(K143+0.001),(K143+1))</f>
        <v>#REF!</v>
      </c>
      <c r="L144" s="35" t="e">
        <f t="shared" si="80"/>
        <v>#REF!</v>
      </c>
      <c r="M144" s="33" t="e">
        <f t="shared" si="92"/>
        <v>#REF!</v>
      </c>
      <c r="O144" s="40"/>
      <c r="P144" s="46">
        <f t="shared" ref="P144:P207" si="102">1+P143</f>
        <v>130</v>
      </c>
      <c r="Q144" s="47">
        <f t="shared" si="81"/>
        <v>130</v>
      </c>
      <c r="R144" s="51">
        <f t="shared" ref="R144:R207" si="103">IF(S144="",(R143+0.001),(R143+1))</f>
        <v>111.01900000000003</v>
      </c>
      <c r="S144" s="39">
        <f t="shared" si="82"/>
        <v>130</v>
      </c>
      <c r="T144" s="37">
        <f t="shared" si="93"/>
        <v>1</v>
      </c>
      <c r="V144" s="40"/>
      <c r="W144" s="46" t="e">
        <f t="shared" ref="W144:W207" si="104">1+W143</f>
        <v>#REF!</v>
      </c>
      <c r="X144" s="47" t="e">
        <f t="shared" si="83"/>
        <v>#REF!</v>
      </c>
      <c r="Y144" s="51" t="e">
        <f t="shared" ref="Y144:Y207" si="105">IF(Z144="",(Y143+0.001),(Y143+1))</f>
        <v>#REF!</v>
      </c>
      <c r="Z144" s="39" t="e">
        <f t="shared" si="84"/>
        <v>#REF!</v>
      </c>
      <c r="AA144" s="37" t="e">
        <f t="shared" si="94"/>
        <v>#REF!</v>
      </c>
      <c r="AC144" s="40"/>
      <c r="AD144" s="44" t="e">
        <f t="shared" ref="AD144:AD207" si="106">1+AD143</f>
        <v>#REF!</v>
      </c>
      <c r="AE144" s="45" t="e">
        <f t="shared" si="85"/>
        <v>#REF!</v>
      </c>
      <c r="AF144" s="50" t="e">
        <f t="shared" ref="AF144:AF207" si="107">IF(AG144="",(AF143+0.001),(AF143+1))</f>
        <v>#REF!</v>
      </c>
      <c r="AG144" s="35" t="e">
        <f t="shared" si="86"/>
        <v>#REF!</v>
      </c>
      <c r="AH144" s="33" t="e">
        <f t="shared" si="95"/>
        <v>#REF!</v>
      </c>
      <c r="AJ144" s="40"/>
      <c r="AK144" s="46" t="e">
        <f t="shared" ref="AK144:AK207" si="108">1+AK143</f>
        <v>#REF!</v>
      </c>
      <c r="AL144" s="47" t="e">
        <f t="shared" si="87"/>
        <v>#REF!</v>
      </c>
      <c r="AM144" s="51" t="e">
        <f t="shared" ref="AM144:AM207" si="109">IF(AN144="",(AM143+0.001),(AM143+1))</f>
        <v>#REF!</v>
      </c>
      <c r="AN144" s="39" t="e">
        <f t="shared" si="88"/>
        <v>#REF!</v>
      </c>
      <c r="AO144" s="37" t="e">
        <f t="shared" si="96"/>
        <v>#REF!</v>
      </c>
      <c r="AQ144" s="40"/>
      <c r="AR144" s="46" t="e">
        <f t="shared" ref="AR144:AR207" si="110">1+AR143</f>
        <v>#REF!</v>
      </c>
      <c r="AS144" s="47" t="e">
        <f t="shared" si="89"/>
        <v>#REF!</v>
      </c>
      <c r="AT144" s="51" t="e">
        <f t="shared" ref="AT144:AT207" si="111">IF(AU144="",(AT143+0.001),(AT143+1))</f>
        <v>#REF!</v>
      </c>
      <c r="AU144" s="39" t="e">
        <f t="shared" si="90"/>
        <v>#REF!</v>
      </c>
      <c r="AV144" s="37" t="e">
        <f t="shared" si="97"/>
        <v>#REF!</v>
      </c>
    </row>
    <row r="145" spans="1:48">
      <c r="A145" s="40"/>
      <c r="B145" s="42" t="e">
        <f t="shared" si="98"/>
        <v>#REF!</v>
      </c>
      <c r="C145" s="43" t="e">
        <f t="shared" si="77"/>
        <v>#REF!</v>
      </c>
      <c r="D145" s="49" t="e">
        <f t="shared" si="99"/>
        <v>#REF!</v>
      </c>
      <c r="E145" s="31" t="e">
        <f t="shared" si="78"/>
        <v>#REF!</v>
      </c>
      <c r="F145" s="29" t="e">
        <f t="shared" si="91"/>
        <v>#REF!</v>
      </c>
      <c r="H145" s="40"/>
      <c r="I145" s="44" t="e">
        <f t="shared" si="100"/>
        <v>#REF!</v>
      </c>
      <c r="J145" s="45" t="e">
        <f t="shared" si="79"/>
        <v>#REF!</v>
      </c>
      <c r="K145" s="50" t="e">
        <f t="shared" si="101"/>
        <v>#REF!</v>
      </c>
      <c r="L145" s="35" t="e">
        <f t="shared" si="80"/>
        <v>#REF!</v>
      </c>
      <c r="M145" s="33" t="e">
        <f t="shared" si="92"/>
        <v>#REF!</v>
      </c>
      <c r="O145" s="40"/>
      <c r="P145" s="46">
        <f t="shared" si="102"/>
        <v>131</v>
      </c>
      <c r="Q145" s="47">
        <f t="shared" si="81"/>
        <v>131</v>
      </c>
      <c r="R145" s="51">
        <f t="shared" si="103"/>
        <v>112.01900000000003</v>
      </c>
      <c r="S145" s="39">
        <f t="shared" si="82"/>
        <v>131</v>
      </c>
      <c r="T145" s="37">
        <f t="shared" si="93"/>
        <v>1</v>
      </c>
      <c r="V145" s="40"/>
      <c r="W145" s="46" t="e">
        <f t="shared" si="104"/>
        <v>#REF!</v>
      </c>
      <c r="X145" s="47" t="e">
        <f t="shared" si="83"/>
        <v>#REF!</v>
      </c>
      <c r="Y145" s="51" t="e">
        <f t="shared" si="105"/>
        <v>#REF!</v>
      </c>
      <c r="Z145" s="39" t="e">
        <f t="shared" si="84"/>
        <v>#REF!</v>
      </c>
      <c r="AA145" s="37" t="e">
        <f t="shared" si="94"/>
        <v>#REF!</v>
      </c>
      <c r="AC145" s="40"/>
      <c r="AD145" s="44" t="e">
        <f t="shared" si="106"/>
        <v>#REF!</v>
      </c>
      <c r="AE145" s="45" t="e">
        <f t="shared" si="85"/>
        <v>#REF!</v>
      </c>
      <c r="AF145" s="50" t="e">
        <f t="shared" si="107"/>
        <v>#REF!</v>
      </c>
      <c r="AG145" s="35" t="e">
        <f t="shared" si="86"/>
        <v>#REF!</v>
      </c>
      <c r="AH145" s="33" t="e">
        <f t="shared" si="95"/>
        <v>#REF!</v>
      </c>
      <c r="AJ145" s="40"/>
      <c r="AK145" s="46" t="e">
        <f t="shared" si="108"/>
        <v>#REF!</v>
      </c>
      <c r="AL145" s="47" t="e">
        <f t="shared" si="87"/>
        <v>#REF!</v>
      </c>
      <c r="AM145" s="51" t="e">
        <f t="shared" si="109"/>
        <v>#REF!</v>
      </c>
      <c r="AN145" s="39" t="e">
        <f t="shared" si="88"/>
        <v>#REF!</v>
      </c>
      <c r="AO145" s="37" t="e">
        <f t="shared" si="96"/>
        <v>#REF!</v>
      </c>
      <c r="AQ145" s="40"/>
      <c r="AR145" s="46" t="e">
        <f t="shared" si="110"/>
        <v>#REF!</v>
      </c>
      <c r="AS145" s="47" t="e">
        <f t="shared" si="89"/>
        <v>#REF!</v>
      </c>
      <c r="AT145" s="51" t="e">
        <f t="shared" si="111"/>
        <v>#REF!</v>
      </c>
      <c r="AU145" s="39" t="e">
        <f t="shared" si="90"/>
        <v>#REF!</v>
      </c>
      <c r="AV145" s="37" t="e">
        <f t="shared" si="97"/>
        <v>#REF!</v>
      </c>
    </row>
    <row r="146" spans="1:48">
      <c r="A146" s="40"/>
      <c r="B146" s="42" t="e">
        <f t="shared" si="98"/>
        <v>#REF!</v>
      </c>
      <c r="C146" s="43" t="e">
        <f t="shared" si="77"/>
        <v>#REF!</v>
      </c>
      <c r="D146" s="49" t="e">
        <f t="shared" si="99"/>
        <v>#REF!</v>
      </c>
      <c r="E146" s="31" t="e">
        <f t="shared" si="78"/>
        <v>#REF!</v>
      </c>
      <c r="F146" s="29" t="e">
        <f t="shared" si="91"/>
        <v>#REF!</v>
      </c>
      <c r="H146" s="40"/>
      <c r="I146" s="44" t="e">
        <f t="shared" si="100"/>
        <v>#REF!</v>
      </c>
      <c r="J146" s="45" t="e">
        <f t="shared" si="79"/>
        <v>#REF!</v>
      </c>
      <c r="K146" s="50" t="e">
        <f t="shared" si="101"/>
        <v>#REF!</v>
      </c>
      <c r="L146" s="35" t="e">
        <f t="shared" si="80"/>
        <v>#REF!</v>
      </c>
      <c r="M146" s="33" t="e">
        <f t="shared" si="92"/>
        <v>#REF!</v>
      </c>
      <c r="O146" s="40"/>
      <c r="P146" s="46">
        <f t="shared" si="102"/>
        <v>132</v>
      </c>
      <c r="Q146" s="47">
        <f t="shared" si="81"/>
        <v>132</v>
      </c>
      <c r="R146" s="51">
        <f t="shared" si="103"/>
        <v>113.01900000000003</v>
      </c>
      <c r="S146" s="39">
        <f t="shared" si="82"/>
        <v>132</v>
      </c>
      <c r="T146" s="37">
        <f t="shared" si="93"/>
        <v>1</v>
      </c>
      <c r="V146" s="40"/>
      <c r="W146" s="46" t="e">
        <f t="shared" si="104"/>
        <v>#REF!</v>
      </c>
      <c r="X146" s="47" t="e">
        <f t="shared" si="83"/>
        <v>#REF!</v>
      </c>
      <c r="Y146" s="51" t="e">
        <f t="shared" si="105"/>
        <v>#REF!</v>
      </c>
      <c r="Z146" s="39" t="e">
        <f t="shared" si="84"/>
        <v>#REF!</v>
      </c>
      <c r="AA146" s="37" t="e">
        <f t="shared" si="94"/>
        <v>#REF!</v>
      </c>
      <c r="AC146" s="40"/>
      <c r="AD146" s="44" t="e">
        <f t="shared" si="106"/>
        <v>#REF!</v>
      </c>
      <c r="AE146" s="45" t="e">
        <f t="shared" si="85"/>
        <v>#REF!</v>
      </c>
      <c r="AF146" s="50" t="e">
        <f t="shared" si="107"/>
        <v>#REF!</v>
      </c>
      <c r="AG146" s="35" t="e">
        <f t="shared" si="86"/>
        <v>#REF!</v>
      </c>
      <c r="AH146" s="33" t="e">
        <f t="shared" si="95"/>
        <v>#REF!</v>
      </c>
      <c r="AJ146" s="40"/>
      <c r="AK146" s="46" t="e">
        <f t="shared" si="108"/>
        <v>#REF!</v>
      </c>
      <c r="AL146" s="47" t="e">
        <f t="shared" si="87"/>
        <v>#REF!</v>
      </c>
      <c r="AM146" s="51" t="e">
        <f t="shared" si="109"/>
        <v>#REF!</v>
      </c>
      <c r="AN146" s="39" t="e">
        <f t="shared" si="88"/>
        <v>#REF!</v>
      </c>
      <c r="AO146" s="37" t="e">
        <f t="shared" si="96"/>
        <v>#REF!</v>
      </c>
      <c r="AQ146" s="40"/>
      <c r="AR146" s="46" t="e">
        <f t="shared" si="110"/>
        <v>#REF!</v>
      </c>
      <c r="AS146" s="47" t="e">
        <f t="shared" si="89"/>
        <v>#REF!</v>
      </c>
      <c r="AT146" s="51" t="e">
        <f t="shared" si="111"/>
        <v>#REF!</v>
      </c>
      <c r="AU146" s="39" t="e">
        <f t="shared" si="90"/>
        <v>#REF!</v>
      </c>
      <c r="AV146" s="37" t="e">
        <f t="shared" si="97"/>
        <v>#REF!</v>
      </c>
    </row>
    <row r="147" spans="1:48">
      <c r="A147" s="40"/>
      <c r="B147" s="42" t="e">
        <f t="shared" si="98"/>
        <v>#REF!</v>
      </c>
      <c r="C147" s="43" t="e">
        <f t="shared" si="77"/>
        <v>#REF!</v>
      </c>
      <c r="D147" s="49" t="e">
        <f t="shared" si="99"/>
        <v>#REF!</v>
      </c>
      <c r="E147" s="31" t="e">
        <f t="shared" si="78"/>
        <v>#REF!</v>
      </c>
      <c r="F147" s="29" t="e">
        <f t="shared" si="91"/>
        <v>#REF!</v>
      </c>
      <c r="H147" s="40"/>
      <c r="I147" s="44" t="e">
        <f t="shared" si="100"/>
        <v>#REF!</v>
      </c>
      <c r="J147" s="45" t="e">
        <f t="shared" si="79"/>
        <v>#REF!</v>
      </c>
      <c r="K147" s="50" t="e">
        <f t="shared" si="101"/>
        <v>#REF!</v>
      </c>
      <c r="L147" s="35" t="e">
        <f t="shared" si="80"/>
        <v>#REF!</v>
      </c>
      <c r="M147" s="33" t="e">
        <f t="shared" si="92"/>
        <v>#REF!</v>
      </c>
      <c r="O147" s="40"/>
      <c r="P147" s="46">
        <f t="shared" si="102"/>
        <v>133</v>
      </c>
      <c r="Q147" s="47">
        <f t="shared" si="81"/>
        <v>133</v>
      </c>
      <c r="R147" s="51">
        <f t="shared" si="103"/>
        <v>114.01900000000003</v>
      </c>
      <c r="S147" s="39">
        <f t="shared" si="82"/>
        <v>133</v>
      </c>
      <c r="T147" s="37">
        <f t="shared" si="93"/>
        <v>1</v>
      </c>
      <c r="V147" s="40"/>
      <c r="W147" s="46" t="e">
        <f t="shared" si="104"/>
        <v>#REF!</v>
      </c>
      <c r="X147" s="47" t="e">
        <f t="shared" si="83"/>
        <v>#REF!</v>
      </c>
      <c r="Y147" s="51" t="e">
        <f t="shared" si="105"/>
        <v>#REF!</v>
      </c>
      <c r="Z147" s="39" t="e">
        <f t="shared" si="84"/>
        <v>#REF!</v>
      </c>
      <c r="AA147" s="37" t="e">
        <f t="shared" si="94"/>
        <v>#REF!</v>
      </c>
      <c r="AC147" s="40"/>
      <c r="AD147" s="44" t="e">
        <f t="shared" si="106"/>
        <v>#REF!</v>
      </c>
      <c r="AE147" s="45" t="e">
        <f t="shared" si="85"/>
        <v>#REF!</v>
      </c>
      <c r="AF147" s="50" t="e">
        <f t="shared" si="107"/>
        <v>#REF!</v>
      </c>
      <c r="AG147" s="35" t="e">
        <f t="shared" si="86"/>
        <v>#REF!</v>
      </c>
      <c r="AH147" s="33" t="e">
        <f t="shared" si="95"/>
        <v>#REF!</v>
      </c>
      <c r="AJ147" s="40"/>
      <c r="AK147" s="46" t="e">
        <f t="shared" si="108"/>
        <v>#REF!</v>
      </c>
      <c r="AL147" s="47" t="e">
        <f t="shared" si="87"/>
        <v>#REF!</v>
      </c>
      <c r="AM147" s="51" t="e">
        <f t="shared" si="109"/>
        <v>#REF!</v>
      </c>
      <c r="AN147" s="39" t="e">
        <f t="shared" si="88"/>
        <v>#REF!</v>
      </c>
      <c r="AO147" s="37" t="e">
        <f t="shared" si="96"/>
        <v>#REF!</v>
      </c>
      <c r="AQ147" s="40"/>
      <c r="AR147" s="46" t="e">
        <f t="shared" si="110"/>
        <v>#REF!</v>
      </c>
      <c r="AS147" s="47" t="e">
        <f t="shared" si="89"/>
        <v>#REF!</v>
      </c>
      <c r="AT147" s="51" t="e">
        <f t="shared" si="111"/>
        <v>#REF!</v>
      </c>
      <c r="AU147" s="39" t="e">
        <f t="shared" si="90"/>
        <v>#REF!</v>
      </c>
      <c r="AV147" s="37" t="e">
        <f t="shared" si="97"/>
        <v>#REF!</v>
      </c>
    </row>
    <row r="148" spans="1:48">
      <c r="A148" s="40"/>
      <c r="B148" s="42" t="e">
        <f t="shared" si="98"/>
        <v>#REF!</v>
      </c>
      <c r="C148" s="43" t="e">
        <f t="shared" si="77"/>
        <v>#REF!</v>
      </c>
      <c r="D148" s="49" t="e">
        <f t="shared" si="99"/>
        <v>#REF!</v>
      </c>
      <c r="E148" s="31" t="e">
        <f t="shared" si="78"/>
        <v>#REF!</v>
      </c>
      <c r="F148" s="29" t="e">
        <f t="shared" si="91"/>
        <v>#REF!</v>
      </c>
      <c r="H148" s="40"/>
      <c r="I148" s="44" t="e">
        <f t="shared" si="100"/>
        <v>#REF!</v>
      </c>
      <c r="J148" s="45" t="e">
        <f t="shared" si="79"/>
        <v>#REF!</v>
      </c>
      <c r="K148" s="50" t="e">
        <f t="shared" si="101"/>
        <v>#REF!</v>
      </c>
      <c r="L148" s="35" t="e">
        <f t="shared" si="80"/>
        <v>#REF!</v>
      </c>
      <c r="M148" s="33" t="e">
        <f t="shared" si="92"/>
        <v>#REF!</v>
      </c>
      <c r="O148" s="40"/>
      <c r="P148" s="46">
        <f t="shared" si="102"/>
        <v>134</v>
      </c>
      <c r="Q148" s="47" t="str">
        <f t="shared" si="81"/>
        <v>Weekend</v>
      </c>
      <c r="R148" s="51">
        <f t="shared" si="103"/>
        <v>114.02000000000004</v>
      </c>
      <c r="S148" s="39" t="str">
        <f t="shared" si="82"/>
        <v/>
      </c>
      <c r="T148" s="37">
        <f t="shared" si="93"/>
        <v>0</v>
      </c>
      <c r="V148" s="40"/>
      <c r="W148" s="46" t="e">
        <f t="shared" si="104"/>
        <v>#REF!</v>
      </c>
      <c r="X148" s="47" t="e">
        <f t="shared" si="83"/>
        <v>#REF!</v>
      </c>
      <c r="Y148" s="51" t="e">
        <f t="shared" si="105"/>
        <v>#REF!</v>
      </c>
      <c r="Z148" s="39" t="e">
        <f t="shared" si="84"/>
        <v>#REF!</v>
      </c>
      <c r="AA148" s="37" t="e">
        <f t="shared" si="94"/>
        <v>#REF!</v>
      </c>
      <c r="AC148" s="40"/>
      <c r="AD148" s="44" t="e">
        <f t="shared" si="106"/>
        <v>#REF!</v>
      </c>
      <c r="AE148" s="45" t="e">
        <f t="shared" si="85"/>
        <v>#REF!</v>
      </c>
      <c r="AF148" s="50" t="e">
        <f t="shared" si="107"/>
        <v>#REF!</v>
      </c>
      <c r="AG148" s="35" t="e">
        <f t="shared" si="86"/>
        <v>#REF!</v>
      </c>
      <c r="AH148" s="33" t="e">
        <f t="shared" si="95"/>
        <v>#REF!</v>
      </c>
      <c r="AJ148" s="40"/>
      <c r="AK148" s="46" t="e">
        <f t="shared" si="108"/>
        <v>#REF!</v>
      </c>
      <c r="AL148" s="47" t="e">
        <f t="shared" si="87"/>
        <v>#REF!</v>
      </c>
      <c r="AM148" s="51" t="e">
        <f t="shared" si="109"/>
        <v>#REF!</v>
      </c>
      <c r="AN148" s="39" t="e">
        <f t="shared" si="88"/>
        <v>#REF!</v>
      </c>
      <c r="AO148" s="37" t="e">
        <f t="shared" si="96"/>
        <v>#REF!</v>
      </c>
      <c r="AQ148" s="40"/>
      <c r="AR148" s="46" t="e">
        <f t="shared" si="110"/>
        <v>#REF!</v>
      </c>
      <c r="AS148" s="47" t="e">
        <f t="shared" si="89"/>
        <v>#REF!</v>
      </c>
      <c r="AT148" s="51" t="e">
        <f t="shared" si="111"/>
        <v>#REF!</v>
      </c>
      <c r="AU148" s="39" t="e">
        <f t="shared" si="90"/>
        <v>#REF!</v>
      </c>
      <c r="AV148" s="37" t="e">
        <f t="shared" si="97"/>
        <v>#REF!</v>
      </c>
    </row>
    <row r="149" spans="1:48">
      <c r="A149" s="40"/>
      <c r="B149" s="42" t="e">
        <f t="shared" si="98"/>
        <v>#REF!</v>
      </c>
      <c r="C149" s="43" t="e">
        <f t="shared" si="77"/>
        <v>#REF!</v>
      </c>
      <c r="D149" s="49" t="e">
        <f t="shared" si="99"/>
        <v>#REF!</v>
      </c>
      <c r="E149" s="31" t="e">
        <f t="shared" si="78"/>
        <v>#REF!</v>
      </c>
      <c r="F149" s="29" t="e">
        <f t="shared" si="91"/>
        <v>#REF!</v>
      </c>
      <c r="H149" s="40"/>
      <c r="I149" s="44" t="e">
        <f t="shared" si="100"/>
        <v>#REF!</v>
      </c>
      <c r="J149" s="45" t="e">
        <f t="shared" si="79"/>
        <v>#REF!</v>
      </c>
      <c r="K149" s="50" t="e">
        <f t="shared" si="101"/>
        <v>#REF!</v>
      </c>
      <c r="L149" s="35" t="e">
        <f t="shared" si="80"/>
        <v>#REF!</v>
      </c>
      <c r="M149" s="33" t="e">
        <f t="shared" si="92"/>
        <v>#REF!</v>
      </c>
      <c r="O149" s="40"/>
      <c r="P149" s="46">
        <f t="shared" si="102"/>
        <v>135</v>
      </c>
      <c r="Q149" s="47">
        <f t="shared" si="81"/>
        <v>135</v>
      </c>
      <c r="R149" s="51">
        <f t="shared" si="103"/>
        <v>115.02000000000004</v>
      </c>
      <c r="S149" s="39">
        <f t="shared" si="82"/>
        <v>135</v>
      </c>
      <c r="T149" s="37">
        <f t="shared" si="93"/>
        <v>1</v>
      </c>
      <c r="V149" s="40"/>
      <c r="W149" s="46" t="e">
        <f t="shared" si="104"/>
        <v>#REF!</v>
      </c>
      <c r="X149" s="47" t="e">
        <f t="shared" si="83"/>
        <v>#REF!</v>
      </c>
      <c r="Y149" s="51" t="e">
        <f t="shared" si="105"/>
        <v>#REF!</v>
      </c>
      <c r="Z149" s="39" t="e">
        <f t="shared" si="84"/>
        <v>#REF!</v>
      </c>
      <c r="AA149" s="37" t="e">
        <f t="shared" si="94"/>
        <v>#REF!</v>
      </c>
      <c r="AC149" s="40"/>
      <c r="AD149" s="44" t="e">
        <f t="shared" si="106"/>
        <v>#REF!</v>
      </c>
      <c r="AE149" s="45" t="e">
        <f t="shared" si="85"/>
        <v>#REF!</v>
      </c>
      <c r="AF149" s="50" t="e">
        <f t="shared" si="107"/>
        <v>#REF!</v>
      </c>
      <c r="AG149" s="35" t="e">
        <f t="shared" si="86"/>
        <v>#REF!</v>
      </c>
      <c r="AH149" s="33" t="e">
        <f t="shared" si="95"/>
        <v>#REF!</v>
      </c>
      <c r="AJ149" s="40"/>
      <c r="AK149" s="46" t="e">
        <f t="shared" si="108"/>
        <v>#REF!</v>
      </c>
      <c r="AL149" s="47" t="e">
        <f t="shared" si="87"/>
        <v>#REF!</v>
      </c>
      <c r="AM149" s="51" t="e">
        <f t="shared" si="109"/>
        <v>#REF!</v>
      </c>
      <c r="AN149" s="39" t="e">
        <f t="shared" si="88"/>
        <v>#REF!</v>
      </c>
      <c r="AO149" s="37" t="e">
        <f t="shared" si="96"/>
        <v>#REF!</v>
      </c>
      <c r="AQ149" s="40"/>
      <c r="AR149" s="46" t="e">
        <f t="shared" si="110"/>
        <v>#REF!</v>
      </c>
      <c r="AS149" s="47" t="e">
        <f t="shared" si="89"/>
        <v>#REF!</v>
      </c>
      <c r="AT149" s="51" t="e">
        <f t="shared" si="111"/>
        <v>#REF!</v>
      </c>
      <c r="AU149" s="39" t="e">
        <f t="shared" si="90"/>
        <v>#REF!</v>
      </c>
      <c r="AV149" s="37" t="e">
        <f t="shared" si="97"/>
        <v>#REF!</v>
      </c>
    </row>
    <row r="150" spans="1:48">
      <c r="A150" s="40"/>
      <c r="B150" s="42" t="e">
        <f t="shared" si="98"/>
        <v>#REF!</v>
      </c>
      <c r="C150" s="43" t="e">
        <f t="shared" si="77"/>
        <v>#REF!</v>
      </c>
      <c r="D150" s="49" t="e">
        <f t="shared" si="99"/>
        <v>#REF!</v>
      </c>
      <c r="E150" s="31" t="e">
        <f t="shared" si="78"/>
        <v>#REF!</v>
      </c>
      <c r="F150" s="29" t="e">
        <f t="shared" si="91"/>
        <v>#REF!</v>
      </c>
      <c r="H150" s="40"/>
      <c r="I150" s="44" t="e">
        <f t="shared" si="100"/>
        <v>#REF!</v>
      </c>
      <c r="J150" s="45" t="e">
        <f t="shared" si="79"/>
        <v>#REF!</v>
      </c>
      <c r="K150" s="50" t="e">
        <f t="shared" si="101"/>
        <v>#REF!</v>
      </c>
      <c r="L150" s="35" t="e">
        <f t="shared" si="80"/>
        <v>#REF!</v>
      </c>
      <c r="M150" s="33" t="e">
        <f t="shared" si="92"/>
        <v>#REF!</v>
      </c>
      <c r="O150" s="40"/>
      <c r="P150" s="46">
        <f t="shared" si="102"/>
        <v>136</v>
      </c>
      <c r="Q150" s="47">
        <f t="shared" si="81"/>
        <v>136</v>
      </c>
      <c r="R150" s="51">
        <f t="shared" si="103"/>
        <v>116.02000000000004</v>
      </c>
      <c r="S150" s="39">
        <f t="shared" si="82"/>
        <v>136</v>
      </c>
      <c r="T150" s="37">
        <f t="shared" si="93"/>
        <v>1</v>
      </c>
      <c r="V150" s="40"/>
      <c r="W150" s="46" t="e">
        <f t="shared" si="104"/>
        <v>#REF!</v>
      </c>
      <c r="X150" s="47" t="e">
        <f t="shared" si="83"/>
        <v>#REF!</v>
      </c>
      <c r="Y150" s="51" t="e">
        <f t="shared" si="105"/>
        <v>#REF!</v>
      </c>
      <c r="Z150" s="39" t="e">
        <f t="shared" si="84"/>
        <v>#REF!</v>
      </c>
      <c r="AA150" s="37" t="e">
        <f t="shared" si="94"/>
        <v>#REF!</v>
      </c>
      <c r="AC150" s="40"/>
      <c r="AD150" s="44" t="e">
        <f t="shared" si="106"/>
        <v>#REF!</v>
      </c>
      <c r="AE150" s="45" t="e">
        <f t="shared" si="85"/>
        <v>#REF!</v>
      </c>
      <c r="AF150" s="50" t="e">
        <f t="shared" si="107"/>
        <v>#REF!</v>
      </c>
      <c r="AG150" s="35" t="e">
        <f t="shared" si="86"/>
        <v>#REF!</v>
      </c>
      <c r="AH150" s="33" t="e">
        <f t="shared" si="95"/>
        <v>#REF!</v>
      </c>
      <c r="AJ150" s="40"/>
      <c r="AK150" s="46" t="e">
        <f t="shared" si="108"/>
        <v>#REF!</v>
      </c>
      <c r="AL150" s="47" t="e">
        <f t="shared" si="87"/>
        <v>#REF!</v>
      </c>
      <c r="AM150" s="51" t="e">
        <f t="shared" si="109"/>
        <v>#REF!</v>
      </c>
      <c r="AN150" s="39" t="e">
        <f t="shared" si="88"/>
        <v>#REF!</v>
      </c>
      <c r="AO150" s="37" t="e">
        <f t="shared" si="96"/>
        <v>#REF!</v>
      </c>
      <c r="AQ150" s="40"/>
      <c r="AR150" s="46" t="e">
        <f t="shared" si="110"/>
        <v>#REF!</v>
      </c>
      <c r="AS150" s="47" t="e">
        <f t="shared" si="89"/>
        <v>#REF!</v>
      </c>
      <c r="AT150" s="51" t="e">
        <f t="shared" si="111"/>
        <v>#REF!</v>
      </c>
      <c r="AU150" s="39" t="e">
        <f t="shared" si="90"/>
        <v>#REF!</v>
      </c>
      <c r="AV150" s="37" t="e">
        <f t="shared" si="97"/>
        <v>#REF!</v>
      </c>
    </row>
    <row r="151" spans="1:48">
      <c r="A151" s="40"/>
      <c r="B151" s="42" t="e">
        <f t="shared" si="98"/>
        <v>#REF!</v>
      </c>
      <c r="C151" s="43" t="e">
        <f t="shared" si="77"/>
        <v>#REF!</v>
      </c>
      <c r="D151" s="49" t="e">
        <f t="shared" si="99"/>
        <v>#REF!</v>
      </c>
      <c r="E151" s="31" t="e">
        <f t="shared" si="78"/>
        <v>#REF!</v>
      </c>
      <c r="F151" s="29" t="e">
        <f t="shared" si="91"/>
        <v>#REF!</v>
      </c>
      <c r="H151" s="40"/>
      <c r="I151" s="44" t="e">
        <f t="shared" si="100"/>
        <v>#REF!</v>
      </c>
      <c r="J151" s="45" t="e">
        <f t="shared" si="79"/>
        <v>#REF!</v>
      </c>
      <c r="K151" s="50" t="e">
        <f t="shared" si="101"/>
        <v>#REF!</v>
      </c>
      <c r="L151" s="35" t="e">
        <f t="shared" si="80"/>
        <v>#REF!</v>
      </c>
      <c r="M151" s="33" t="e">
        <f t="shared" si="92"/>
        <v>#REF!</v>
      </c>
      <c r="O151" s="40"/>
      <c r="P151" s="46">
        <f t="shared" si="102"/>
        <v>137</v>
      </c>
      <c r="Q151" s="47">
        <f t="shared" si="81"/>
        <v>137</v>
      </c>
      <c r="R151" s="51">
        <f t="shared" si="103"/>
        <v>117.02000000000004</v>
      </c>
      <c r="S151" s="39">
        <f t="shared" si="82"/>
        <v>137</v>
      </c>
      <c r="T151" s="37">
        <f t="shared" si="93"/>
        <v>1</v>
      </c>
      <c r="V151" s="40"/>
      <c r="W151" s="46" t="e">
        <f t="shared" si="104"/>
        <v>#REF!</v>
      </c>
      <c r="X151" s="47" t="e">
        <f t="shared" si="83"/>
        <v>#REF!</v>
      </c>
      <c r="Y151" s="51" t="e">
        <f t="shared" si="105"/>
        <v>#REF!</v>
      </c>
      <c r="Z151" s="39" t="e">
        <f t="shared" si="84"/>
        <v>#REF!</v>
      </c>
      <c r="AA151" s="37" t="e">
        <f t="shared" si="94"/>
        <v>#REF!</v>
      </c>
      <c r="AC151" s="40"/>
      <c r="AD151" s="44" t="e">
        <f t="shared" si="106"/>
        <v>#REF!</v>
      </c>
      <c r="AE151" s="45" t="e">
        <f t="shared" si="85"/>
        <v>#REF!</v>
      </c>
      <c r="AF151" s="50" t="e">
        <f t="shared" si="107"/>
        <v>#REF!</v>
      </c>
      <c r="AG151" s="35" t="e">
        <f t="shared" si="86"/>
        <v>#REF!</v>
      </c>
      <c r="AH151" s="33" t="e">
        <f t="shared" si="95"/>
        <v>#REF!</v>
      </c>
      <c r="AJ151" s="40"/>
      <c r="AK151" s="46" t="e">
        <f t="shared" si="108"/>
        <v>#REF!</v>
      </c>
      <c r="AL151" s="47" t="e">
        <f t="shared" si="87"/>
        <v>#REF!</v>
      </c>
      <c r="AM151" s="51" t="e">
        <f t="shared" si="109"/>
        <v>#REF!</v>
      </c>
      <c r="AN151" s="39" t="e">
        <f t="shared" si="88"/>
        <v>#REF!</v>
      </c>
      <c r="AO151" s="37" t="e">
        <f t="shared" si="96"/>
        <v>#REF!</v>
      </c>
      <c r="AQ151" s="40"/>
      <c r="AR151" s="46" t="e">
        <f t="shared" si="110"/>
        <v>#REF!</v>
      </c>
      <c r="AS151" s="47" t="e">
        <f t="shared" si="89"/>
        <v>#REF!</v>
      </c>
      <c r="AT151" s="51" t="e">
        <f t="shared" si="111"/>
        <v>#REF!</v>
      </c>
      <c r="AU151" s="39" t="e">
        <f t="shared" si="90"/>
        <v>#REF!</v>
      </c>
      <c r="AV151" s="37" t="e">
        <f t="shared" si="97"/>
        <v>#REF!</v>
      </c>
    </row>
    <row r="152" spans="1:48">
      <c r="A152" s="40"/>
      <c r="B152" s="42" t="e">
        <f t="shared" si="98"/>
        <v>#REF!</v>
      </c>
      <c r="C152" s="43" t="e">
        <f t="shared" si="77"/>
        <v>#REF!</v>
      </c>
      <c r="D152" s="49" t="e">
        <f t="shared" si="99"/>
        <v>#REF!</v>
      </c>
      <c r="E152" s="31" t="e">
        <f t="shared" si="78"/>
        <v>#REF!</v>
      </c>
      <c r="F152" s="29" t="e">
        <f t="shared" si="91"/>
        <v>#REF!</v>
      </c>
      <c r="H152" s="40"/>
      <c r="I152" s="44" t="e">
        <f t="shared" si="100"/>
        <v>#REF!</v>
      </c>
      <c r="J152" s="45" t="e">
        <f t="shared" si="79"/>
        <v>#REF!</v>
      </c>
      <c r="K152" s="50" t="e">
        <f t="shared" si="101"/>
        <v>#REF!</v>
      </c>
      <c r="L152" s="35" t="e">
        <f t="shared" si="80"/>
        <v>#REF!</v>
      </c>
      <c r="M152" s="33" t="e">
        <f t="shared" si="92"/>
        <v>#REF!</v>
      </c>
      <c r="O152" s="40"/>
      <c r="P152" s="46">
        <f t="shared" si="102"/>
        <v>138</v>
      </c>
      <c r="Q152" s="47">
        <f t="shared" si="81"/>
        <v>138</v>
      </c>
      <c r="R152" s="51">
        <f t="shared" si="103"/>
        <v>118.02000000000004</v>
      </c>
      <c r="S152" s="39">
        <f t="shared" si="82"/>
        <v>138</v>
      </c>
      <c r="T152" s="37">
        <f t="shared" si="93"/>
        <v>1</v>
      </c>
      <c r="V152" s="40"/>
      <c r="W152" s="46" t="e">
        <f t="shared" si="104"/>
        <v>#REF!</v>
      </c>
      <c r="X152" s="47" t="e">
        <f t="shared" si="83"/>
        <v>#REF!</v>
      </c>
      <c r="Y152" s="51" t="e">
        <f t="shared" si="105"/>
        <v>#REF!</v>
      </c>
      <c r="Z152" s="39" t="e">
        <f t="shared" si="84"/>
        <v>#REF!</v>
      </c>
      <c r="AA152" s="37" t="e">
        <f t="shared" si="94"/>
        <v>#REF!</v>
      </c>
      <c r="AC152" s="40"/>
      <c r="AD152" s="44" t="e">
        <f t="shared" si="106"/>
        <v>#REF!</v>
      </c>
      <c r="AE152" s="45" t="e">
        <f t="shared" si="85"/>
        <v>#REF!</v>
      </c>
      <c r="AF152" s="50" t="e">
        <f t="shared" si="107"/>
        <v>#REF!</v>
      </c>
      <c r="AG152" s="35" t="e">
        <f t="shared" si="86"/>
        <v>#REF!</v>
      </c>
      <c r="AH152" s="33" t="e">
        <f t="shared" si="95"/>
        <v>#REF!</v>
      </c>
      <c r="AJ152" s="40"/>
      <c r="AK152" s="46" t="e">
        <f t="shared" si="108"/>
        <v>#REF!</v>
      </c>
      <c r="AL152" s="47" t="e">
        <f t="shared" si="87"/>
        <v>#REF!</v>
      </c>
      <c r="AM152" s="51" t="e">
        <f t="shared" si="109"/>
        <v>#REF!</v>
      </c>
      <c r="AN152" s="39" t="e">
        <f t="shared" si="88"/>
        <v>#REF!</v>
      </c>
      <c r="AO152" s="37" t="e">
        <f t="shared" si="96"/>
        <v>#REF!</v>
      </c>
      <c r="AQ152" s="40"/>
      <c r="AR152" s="46" t="e">
        <f t="shared" si="110"/>
        <v>#REF!</v>
      </c>
      <c r="AS152" s="47" t="e">
        <f t="shared" si="89"/>
        <v>#REF!</v>
      </c>
      <c r="AT152" s="51" t="e">
        <f t="shared" si="111"/>
        <v>#REF!</v>
      </c>
      <c r="AU152" s="39" t="e">
        <f t="shared" si="90"/>
        <v>#REF!</v>
      </c>
      <c r="AV152" s="37" t="e">
        <f t="shared" si="97"/>
        <v>#REF!</v>
      </c>
    </row>
    <row r="153" spans="1:48">
      <c r="A153" s="40"/>
      <c r="B153" s="42" t="e">
        <f t="shared" si="98"/>
        <v>#REF!</v>
      </c>
      <c r="C153" s="43" t="e">
        <f t="shared" si="77"/>
        <v>#REF!</v>
      </c>
      <c r="D153" s="49" t="e">
        <f t="shared" si="99"/>
        <v>#REF!</v>
      </c>
      <c r="E153" s="31" t="e">
        <f t="shared" si="78"/>
        <v>#REF!</v>
      </c>
      <c r="F153" s="29" t="e">
        <f t="shared" si="91"/>
        <v>#REF!</v>
      </c>
      <c r="H153" s="40"/>
      <c r="I153" s="44" t="e">
        <f t="shared" si="100"/>
        <v>#REF!</v>
      </c>
      <c r="J153" s="45" t="e">
        <f t="shared" si="79"/>
        <v>#REF!</v>
      </c>
      <c r="K153" s="50" t="e">
        <f t="shared" si="101"/>
        <v>#REF!</v>
      </c>
      <c r="L153" s="35" t="e">
        <f t="shared" si="80"/>
        <v>#REF!</v>
      </c>
      <c r="M153" s="33" t="e">
        <f t="shared" si="92"/>
        <v>#REF!</v>
      </c>
      <c r="O153" s="40"/>
      <c r="P153" s="46">
        <f t="shared" si="102"/>
        <v>139</v>
      </c>
      <c r="Q153" s="47">
        <f t="shared" si="81"/>
        <v>139</v>
      </c>
      <c r="R153" s="51">
        <f t="shared" si="103"/>
        <v>119.02000000000004</v>
      </c>
      <c r="S153" s="39">
        <f t="shared" si="82"/>
        <v>139</v>
      </c>
      <c r="T153" s="37">
        <f t="shared" si="93"/>
        <v>1</v>
      </c>
      <c r="V153" s="40"/>
      <c r="W153" s="46" t="e">
        <f t="shared" si="104"/>
        <v>#REF!</v>
      </c>
      <c r="X153" s="47" t="e">
        <f t="shared" si="83"/>
        <v>#REF!</v>
      </c>
      <c r="Y153" s="51" t="e">
        <f t="shared" si="105"/>
        <v>#REF!</v>
      </c>
      <c r="Z153" s="39" t="e">
        <f t="shared" si="84"/>
        <v>#REF!</v>
      </c>
      <c r="AA153" s="37" t="e">
        <f t="shared" si="94"/>
        <v>#REF!</v>
      </c>
      <c r="AC153" s="40"/>
      <c r="AD153" s="44" t="e">
        <f t="shared" si="106"/>
        <v>#REF!</v>
      </c>
      <c r="AE153" s="45" t="e">
        <f t="shared" si="85"/>
        <v>#REF!</v>
      </c>
      <c r="AF153" s="50" t="e">
        <f t="shared" si="107"/>
        <v>#REF!</v>
      </c>
      <c r="AG153" s="35" t="e">
        <f t="shared" si="86"/>
        <v>#REF!</v>
      </c>
      <c r="AH153" s="33" t="e">
        <f t="shared" si="95"/>
        <v>#REF!</v>
      </c>
      <c r="AJ153" s="40"/>
      <c r="AK153" s="46" t="e">
        <f t="shared" si="108"/>
        <v>#REF!</v>
      </c>
      <c r="AL153" s="47" t="e">
        <f t="shared" si="87"/>
        <v>#REF!</v>
      </c>
      <c r="AM153" s="51" t="e">
        <f t="shared" si="109"/>
        <v>#REF!</v>
      </c>
      <c r="AN153" s="39" t="e">
        <f t="shared" si="88"/>
        <v>#REF!</v>
      </c>
      <c r="AO153" s="37" t="e">
        <f t="shared" si="96"/>
        <v>#REF!</v>
      </c>
      <c r="AQ153" s="40"/>
      <c r="AR153" s="46" t="e">
        <f t="shared" si="110"/>
        <v>#REF!</v>
      </c>
      <c r="AS153" s="47" t="e">
        <f t="shared" si="89"/>
        <v>#REF!</v>
      </c>
      <c r="AT153" s="51" t="e">
        <f t="shared" si="111"/>
        <v>#REF!</v>
      </c>
      <c r="AU153" s="39" t="e">
        <f t="shared" si="90"/>
        <v>#REF!</v>
      </c>
      <c r="AV153" s="37" t="e">
        <f t="shared" si="97"/>
        <v>#REF!</v>
      </c>
    </row>
    <row r="154" spans="1:48">
      <c r="A154" s="40"/>
      <c r="B154" s="42" t="e">
        <f t="shared" si="98"/>
        <v>#REF!</v>
      </c>
      <c r="C154" s="43" t="e">
        <f t="shared" si="77"/>
        <v>#REF!</v>
      </c>
      <c r="D154" s="49" t="e">
        <f t="shared" si="99"/>
        <v>#REF!</v>
      </c>
      <c r="E154" s="31" t="e">
        <f t="shared" si="78"/>
        <v>#REF!</v>
      </c>
      <c r="F154" s="29" t="e">
        <f t="shared" si="91"/>
        <v>#REF!</v>
      </c>
      <c r="H154" s="40"/>
      <c r="I154" s="44" t="e">
        <f t="shared" si="100"/>
        <v>#REF!</v>
      </c>
      <c r="J154" s="45" t="e">
        <f t="shared" si="79"/>
        <v>#REF!</v>
      </c>
      <c r="K154" s="50" t="e">
        <f t="shared" si="101"/>
        <v>#REF!</v>
      </c>
      <c r="L154" s="35" t="e">
        <f t="shared" si="80"/>
        <v>#REF!</v>
      </c>
      <c r="M154" s="33" t="e">
        <f t="shared" si="92"/>
        <v>#REF!</v>
      </c>
      <c r="O154" s="40"/>
      <c r="P154" s="46">
        <f t="shared" si="102"/>
        <v>140</v>
      </c>
      <c r="Q154" s="47">
        <f t="shared" si="81"/>
        <v>140</v>
      </c>
      <c r="R154" s="51">
        <f t="shared" si="103"/>
        <v>120.02000000000004</v>
      </c>
      <c r="S154" s="39">
        <f t="shared" si="82"/>
        <v>140</v>
      </c>
      <c r="T154" s="37">
        <f t="shared" si="93"/>
        <v>1</v>
      </c>
      <c r="V154" s="40"/>
      <c r="W154" s="46" t="e">
        <f t="shared" si="104"/>
        <v>#REF!</v>
      </c>
      <c r="X154" s="47" t="e">
        <f t="shared" si="83"/>
        <v>#REF!</v>
      </c>
      <c r="Y154" s="51" t="e">
        <f t="shared" si="105"/>
        <v>#REF!</v>
      </c>
      <c r="Z154" s="39" t="e">
        <f t="shared" si="84"/>
        <v>#REF!</v>
      </c>
      <c r="AA154" s="37" t="e">
        <f t="shared" si="94"/>
        <v>#REF!</v>
      </c>
      <c r="AC154" s="40"/>
      <c r="AD154" s="44" t="e">
        <f t="shared" si="106"/>
        <v>#REF!</v>
      </c>
      <c r="AE154" s="45" t="e">
        <f t="shared" si="85"/>
        <v>#REF!</v>
      </c>
      <c r="AF154" s="50" t="e">
        <f t="shared" si="107"/>
        <v>#REF!</v>
      </c>
      <c r="AG154" s="35" t="e">
        <f t="shared" si="86"/>
        <v>#REF!</v>
      </c>
      <c r="AH154" s="33" t="e">
        <f t="shared" si="95"/>
        <v>#REF!</v>
      </c>
      <c r="AJ154" s="40"/>
      <c r="AK154" s="46" t="e">
        <f t="shared" si="108"/>
        <v>#REF!</v>
      </c>
      <c r="AL154" s="47" t="e">
        <f t="shared" si="87"/>
        <v>#REF!</v>
      </c>
      <c r="AM154" s="51" t="e">
        <f t="shared" si="109"/>
        <v>#REF!</v>
      </c>
      <c r="AN154" s="39" t="e">
        <f t="shared" si="88"/>
        <v>#REF!</v>
      </c>
      <c r="AO154" s="37" t="e">
        <f t="shared" si="96"/>
        <v>#REF!</v>
      </c>
      <c r="AQ154" s="40"/>
      <c r="AR154" s="46" t="e">
        <f t="shared" si="110"/>
        <v>#REF!</v>
      </c>
      <c r="AS154" s="47" t="e">
        <f t="shared" si="89"/>
        <v>#REF!</v>
      </c>
      <c r="AT154" s="51" t="e">
        <f t="shared" si="111"/>
        <v>#REF!</v>
      </c>
      <c r="AU154" s="39" t="e">
        <f t="shared" si="90"/>
        <v>#REF!</v>
      </c>
      <c r="AV154" s="37" t="e">
        <f t="shared" si="97"/>
        <v>#REF!</v>
      </c>
    </row>
    <row r="155" spans="1:48">
      <c r="A155" s="40"/>
      <c r="B155" s="42" t="e">
        <f t="shared" si="98"/>
        <v>#REF!</v>
      </c>
      <c r="C155" s="43" t="e">
        <f t="shared" si="77"/>
        <v>#REF!</v>
      </c>
      <c r="D155" s="49" t="e">
        <f t="shared" si="99"/>
        <v>#REF!</v>
      </c>
      <c r="E155" s="31" t="e">
        <f t="shared" si="78"/>
        <v>#REF!</v>
      </c>
      <c r="F155" s="29" t="e">
        <f t="shared" si="91"/>
        <v>#REF!</v>
      </c>
      <c r="H155" s="40"/>
      <c r="I155" s="44" t="e">
        <f t="shared" si="100"/>
        <v>#REF!</v>
      </c>
      <c r="J155" s="45" t="e">
        <f t="shared" si="79"/>
        <v>#REF!</v>
      </c>
      <c r="K155" s="50" t="e">
        <f t="shared" si="101"/>
        <v>#REF!</v>
      </c>
      <c r="L155" s="35" t="e">
        <f t="shared" si="80"/>
        <v>#REF!</v>
      </c>
      <c r="M155" s="33" t="e">
        <f t="shared" si="92"/>
        <v>#REF!</v>
      </c>
      <c r="O155" s="40"/>
      <c r="P155" s="46">
        <f t="shared" si="102"/>
        <v>141</v>
      </c>
      <c r="Q155" s="47" t="str">
        <f t="shared" si="81"/>
        <v>Weekend</v>
      </c>
      <c r="R155" s="51">
        <f t="shared" si="103"/>
        <v>120.02100000000004</v>
      </c>
      <c r="S155" s="39" t="str">
        <f t="shared" si="82"/>
        <v/>
      </c>
      <c r="T155" s="37">
        <f t="shared" si="93"/>
        <v>0</v>
      </c>
      <c r="V155" s="40"/>
      <c r="W155" s="46" t="e">
        <f t="shared" si="104"/>
        <v>#REF!</v>
      </c>
      <c r="X155" s="47" t="e">
        <f t="shared" si="83"/>
        <v>#REF!</v>
      </c>
      <c r="Y155" s="51" t="e">
        <f t="shared" si="105"/>
        <v>#REF!</v>
      </c>
      <c r="Z155" s="39" t="e">
        <f t="shared" si="84"/>
        <v>#REF!</v>
      </c>
      <c r="AA155" s="37" t="e">
        <f t="shared" si="94"/>
        <v>#REF!</v>
      </c>
      <c r="AC155" s="40"/>
      <c r="AD155" s="44" t="e">
        <f t="shared" si="106"/>
        <v>#REF!</v>
      </c>
      <c r="AE155" s="45" t="e">
        <f t="shared" si="85"/>
        <v>#REF!</v>
      </c>
      <c r="AF155" s="50" t="e">
        <f t="shared" si="107"/>
        <v>#REF!</v>
      </c>
      <c r="AG155" s="35" t="e">
        <f t="shared" si="86"/>
        <v>#REF!</v>
      </c>
      <c r="AH155" s="33" t="e">
        <f t="shared" si="95"/>
        <v>#REF!</v>
      </c>
      <c r="AJ155" s="40"/>
      <c r="AK155" s="46" t="e">
        <f t="shared" si="108"/>
        <v>#REF!</v>
      </c>
      <c r="AL155" s="47" t="e">
        <f t="shared" si="87"/>
        <v>#REF!</v>
      </c>
      <c r="AM155" s="51" t="e">
        <f t="shared" si="109"/>
        <v>#REF!</v>
      </c>
      <c r="AN155" s="39" t="e">
        <f t="shared" si="88"/>
        <v>#REF!</v>
      </c>
      <c r="AO155" s="37" t="e">
        <f t="shared" si="96"/>
        <v>#REF!</v>
      </c>
      <c r="AQ155" s="40"/>
      <c r="AR155" s="46" t="e">
        <f t="shared" si="110"/>
        <v>#REF!</v>
      </c>
      <c r="AS155" s="47" t="e">
        <f t="shared" si="89"/>
        <v>#REF!</v>
      </c>
      <c r="AT155" s="51" t="e">
        <f t="shared" si="111"/>
        <v>#REF!</v>
      </c>
      <c r="AU155" s="39" t="e">
        <f t="shared" si="90"/>
        <v>#REF!</v>
      </c>
      <c r="AV155" s="37" t="e">
        <f t="shared" si="97"/>
        <v>#REF!</v>
      </c>
    </row>
    <row r="156" spans="1:48">
      <c r="A156" s="40"/>
      <c r="B156" s="42" t="e">
        <f t="shared" si="98"/>
        <v>#REF!</v>
      </c>
      <c r="C156" s="43" t="e">
        <f t="shared" si="77"/>
        <v>#REF!</v>
      </c>
      <c r="D156" s="49" t="e">
        <f t="shared" si="99"/>
        <v>#REF!</v>
      </c>
      <c r="E156" s="31" t="e">
        <f t="shared" si="78"/>
        <v>#REF!</v>
      </c>
      <c r="F156" s="29" t="e">
        <f t="shared" si="91"/>
        <v>#REF!</v>
      </c>
      <c r="H156" s="40"/>
      <c r="I156" s="44" t="e">
        <f t="shared" si="100"/>
        <v>#REF!</v>
      </c>
      <c r="J156" s="45" t="e">
        <f t="shared" si="79"/>
        <v>#REF!</v>
      </c>
      <c r="K156" s="50" t="e">
        <f t="shared" si="101"/>
        <v>#REF!</v>
      </c>
      <c r="L156" s="35" t="e">
        <f t="shared" si="80"/>
        <v>#REF!</v>
      </c>
      <c r="M156" s="33" t="e">
        <f t="shared" si="92"/>
        <v>#REF!</v>
      </c>
      <c r="O156" s="40"/>
      <c r="P156" s="46">
        <f t="shared" si="102"/>
        <v>142</v>
      </c>
      <c r="Q156" s="47">
        <f t="shared" si="81"/>
        <v>142</v>
      </c>
      <c r="R156" s="51">
        <f t="shared" si="103"/>
        <v>121.02100000000004</v>
      </c>
      <c r="S156" s="39">
        <f t="shared" si="82"/>
        <v>142</v>
      </c>
      <c r="T156" s="37">
        <f t="shared" si="93"/>
        <v>1</v>
      </c>
      <c r="V156" s="40"/>
      <c r="W156" s="46" t="e">
        <f t="shared" si="104"/>
        <v>#REF!</v>
      </c>
      <c r="X156" s="47" t="e">
        <f t="shared" si="83"/>
        <v>#REF!</v>
      </c>
      <c r="Y156" s="51" t="e">
        <f t="shared" si="105"/>
        <v>#REF!</v>
      </c>
      <c r="Z156" s="39" t="e">
        <f t="shared" si="84"/>
        <v>#REF!</v>
      </c>
      <c r="AA156" s="37" t="e">
        <f t="shared" si="94"/>
        <v>#REF!</v>
      </c>
      <c r="AC156" s="40"/>
      <c r="AD156" s="44" t="e">
        <f t="shared" si="106"/>
        <v>#REF!</v>
      </c>
      <c r="AE156" s="45" t="e">
        <f t="shared" si="85"/>
        <v>#REF!</v>
      </c>
      <c r="AF156" s="50" t="e">
        <f t="shared" si="107"/>
        <v>#REF!</v>
      </c>
      <c r="AG156" s="35" t="e">
        <f t="shared" si="86"/>
        <v>#REF!</v>
      </c>
      <c r="AH156" s="33" t="e">
        <f t="shared" si="95"/>
        <v>#REF!</v>
      </c>
      <c r="AJ156" s="40"/>
      <c r="AK156" s="46" t="e">
        <f t="shared" si="108"/>
        <v>#REF!</v>
      </c>
      <c r="AL156" s="47" t="e">
        <f t="shared" si="87"/>
        <v>#REF!</v>
      </c>
      <c r="AM156" s="51" t="e">
        <f t="shared" si="109"/>
        <v>#REF!</v>
      </c>
      <c r="AN156" s="39" t="e">
        <f t="shared" si="88"/>
        <v>#REF!</v>
      </c>
      <c r="AO156" s="37" t="e">
        <f t="shared" si="96"/>
        <v>#REF!</v>
      </c>
      <c r="AQ156" s="40"/>
      <c r="AR156" s="46" t="e">
        <f t="shared" si="110"/>
        <v>#REF!</v>
      </c>
      <c r="AS156" s="47" t="e">
        <f t="shared" si="89"/>
        <v>#REF!</v>
      </c>
      <c r="AT156" s="51" t="e">
        <f t="shared" si="111"/>
        <v>#REF!</v>
      </c>
      <c r="AU156" s="39" t="e">
        <f t="shared" si="90"/>
        <v>#REF!</v>
      </c>
      <c r="AV156" s="37" t="e">
        <f t="shared" si="97"/>
        <v>#REF!</v>
      </c>
    </row>
    <row r="157" spans="1:48">
      <c r="A157" s="40"/>
      <c r="B157" s="42" t="e">
        <f t="shared" si="98"/>
        <v>#REF!</v>
      </c>
      <c r="C157" s="43" t="e">
        <f t="shared" si="77"/>
        <v>#REF!</v>
      </c>
      <c r="D157" s="49" t="e">
        <f t="shared" si="99"/>
        <v>#REF!</v>
      </c>
      <c r="E157" s="31" t="e">
        <f t="shared" si="78"/>
        <v>#REF!</v>
      </c>
      <c r="F157" s="29" t="e">
        <f t="shared" si="91"/>
        <v>#REF!</v>
      </c>
      <c r="H157" s="40"/>
      <c r="I157" s="44" t="e">
        <f t="shared" si="100"/>
        <v>#REF!</v>
      </c>
      <c r="J157" s="45" t="e">
        <f t="shared" si="79"/>
        <v>#REF!</v>
      </c>
      <c r="K157" s="50" t="e">
        <f t="shared" si="101"/>
        <v>#REF!</v>
      </c>
      <c r="L157" s="35" t="e">
        <f t="shared" si="80"/>
        <v>#REF!</v>
      </c>
      <c r="M157" s="33" t="e">
        <f t="shared" si="92"/>
        <v>#REF!</v>
      </c>
      <c r="O157" s="40"/>
      <c r="P157" s="46">
        <f t="shared" si="102"/>
        <v>143</v>
      </c>
      <c r="Q157" s="47">
        <f t="shared" si="81"/>
        <v>143</v>
      </c>
      <c r="R157" s="51">
        <f t="shared" si="103"/>
        <v>122.02100000000004</v>
      </c>
      <c r="S157" s="39">
        <f t="shared" si="82"/>
        <v>143</v>
      </c>
      <c r="T157" s="37">
        <f t="shared" si="93"/>
        <v>1</v>
      </c>
      <c r="V157" s="40"/>
      <c r="W157" s="46" t="e">
        <f t="shared" si="104"/>
        <v>#REF!</v>
      </c>
      <c r="X157" s="47" t="e">
        <f t="shared" si="83"/>
        <v>#REF!</v>
      </c>
      <c r="Y157" s="51" t="e">
        <f t="shared" si="105"/>
        <v>#REF!</v>
      </c>
      <c r="Z157" s="39" t="e">
        <f t="shared" si="84"/>
        <v>#REF!</v>
      </c>
      <c r="AA157" s="37" t="e">
        <f t="shared" si="94"/>
        <v>#REF!</v>
      </c>
      <c r="AC157" s="40"/>
      <c r="AD157" s="44" t="e">
        <f t="shared" si="106"/>
        <v>#REF!</v>
      </c>
      <c r="AE157" s="45" t="e">
        <f t="shared" si="85"/>
        <v>#REF!</v>
      </c>
      <c r="AF157" s="50" t="e">
        <f t="shared" si="107"/>
        <v>#REF!</v>
      </c>
      <c r="AG157" s="35" t="e">
        <f t="shared" si="86"/>
        <v>#REF!</v>
      </c>
      <c r="AH157" s="33" t="e">
        <f t="shared" si="95"/>
        <v>#REF!</v>
      </c>
      <c r="AJ157" s="40"/>
      <c r="AK157" s="46" t="e">
        <f t="shared" si="108"/>
        <v>#REF!</v>
      </c>
      <c r="AL157" s="47" t="e">
        <f t="shared" si="87"/>
        <v>#REF!</v>
      </c>
      <c r="AM157" s="51" t="e">
        <f t="shared" si="109"/>
        <v>#REF!</v>
      </c>
      <c r="AN157" s="39" t="e">
        <f t="shared" si="88"/>
        <v>#REF!</v>
      </c>
      <c r="AO157" s="37" t="e">
        <f t="shared" si="96"/>
        <v>#REF!</v>
      </c>
      <c r="AQ157" s="40"/>
      <c r="AR157" s="46" t="e">
        <f t="shared" si="110"/>
        <v>#REF!</v>
      </c>
      <c r="AS157" s="47" t="e">
        <f t="shared" si="89"/>
        <v>#REF!</v>
      </c>
      <c r="AT157" s="51" t="e">
        <f t="shared" si="111"/>
        <v>#REF!</v>
      </c>
      <c r="AU157" s="39" t="e">
        <f t="shared" si="90"/>
        <v>#REF!</v>
      </c>
      <c r="AV157" s="37" t="e">
        <f t="shared" si="97"/>
        <v>#REF!</v>
      </c>
    </row>
    <row r="158" spans="1:48">
      <c r="A158" s="40"/>
      <c r="B158" s="42" t="e">
        <f t="shared" si="98"/>
        <v>#REF!</v>
      </c>
      <c r="C158" s="43" t="e">
        <f t="shared" si="77"/>
        <v>#REF!</v>
      </c>
      <c r="D158" s="49" t="e">
        <f t="shared" si="99"/>
        <v>#REF!</v>
      </c>
      <c r="E158" s="31" t="e">
        <f t="shared" si="78"/>
        <v>#REF!</v>
      </c>
      <c r="F158" s="29" t="e">
        <f t="shared" si="91"/>
        <v>#REF!</v>
      </c>
      <c r="H158" s="40"/>
      <c r="I158" s="44" t="e">
        <f t="shared" si="100"/>
        <v>#REF!</v>
      </c>
      <c r="J158" s="45" t="e">
        <f t="shared" si="79"/>
        <v>#REF!</v>
      </c>
      <c r="K158" s="50" t="e">
        <f t="shared" si="101"/>
        <v>#REF!</v>
      </c>
      <c r="L158" s="35" t="e">
        <f t="shared" si="80"/>
        <v>#REF!</v>
      </c>
      <c r="M158" s="33" t="e">
        <f t="shared" si="92"/>
        <v>#REF!</v>
      </c>
      <c r="O158" s="40"/>
      <c r="P158" s="46">
        <f t="shared" si="102"/>
        <v>144</v>
      </c>
      <c r="Q158" s="47">
        <f t="shared" si="81"/>
        <v>144</v>
      </c>
      <c r="R158" s="51">
        <f t="shared" si="103"/>
        <v>123.02100000000004</v>
      </c>
      <c r="S158" s="39">
        <f t="shared" si="82"/>
        <v>144</v>
      </c>
      <c r="T158" s="37">
        <f t="shared" si="93"/>
        <v>1</v>
      </c>
      <c r="V158" s="40"/>
      <c r="W158" s="46" t="e">
        <f t="shared" si="104"/>
        <v>#REF!</v>
      </c>
      <c r="X158" s="47" t="e">
        <f t="shared" si="83"/>
        <v>#REF!</v>
      </c>
      <c r="Y158" s="51" t="e">
        <f t="shared" si="105"/>
        <v>#REF!</v>
      </c>
      <c r="Z158" s="39" t="e">
        <f t="shared" si="84"/>
        <v>#REF!</v>
      </c>
      <c r="AA158" s="37" t="e">
        <f t="shared" si="94"/>
        <v>#REF!</v>
      </c>
      <c r="AC158" s="40"/>
      <c r="AD158" s="44" t="e">
        <f t="shared" si="106"/>
        <v>#REF!</v>
      </c>
      <c r="AE158" s="45" t="e">
        <f t="shared" si="85"/>
        <v>#REF!</v>
      </c>
      <c r="AF158" s="50" t="e">
        <f t="shared" si="107"/>
        <v>#REF!</v>
      </c>
      <c r="AG158" s="35" t="e">
        <f t="shared" si="86"/>
        <v>#REF!</v>
      </c>
      <c r="AH158" s="33" t="e">
        <f t="shared" si="95"/>
        <v>#REF!</v>
      </c>
      <c r="AJ158" s="40"/>
      <c r="AK158" s="46" t="e">
        <f t="shared" si="108"/>
        <v>#REF!</v>
      </c>
      <c r="AL158" s="47" t="e">
        <f t="shared" si="87"/>
        <v>#REF!</v>
      </c>
      <c r="AM158" s="51" t="e">
        <f t="shared" si="109"/>
        <v>#REF!</v>
      </c>
      <c r="AN158" s="39" t="e">
        <f t="shared" si="88"/>
        <v>#REF!</v>
      </c>
      <c r="AO158" s="37" t="e">
        <f t="shared" si="96"/>
        <v>#REF!</v>
      </c>
      <c r="AQ158" s="40"/>
      <c r="AR158" s="46" t="e">
        <f t="shared" si="110"/>
        <v>#REF!</v>
      </c>
      <c r="AS158" s="47" t="e">
        <f t="shared" si="89"/>
        <v>#REF!</v>
      </c>
      <c r="AT158" s="51" t="e">
        <f t="shared" si="111"/>
        <v>#REF!</v>
      </c>
      <c r="AU158" s="39" t="e">
        <f t="shared" si="90"/>
        <v>#REF!</v>
      </c>
      <c r="AV158" s="37" t="e">
        <f t="shared" si="97"/>
        <v>#REF!</v>
      </c>
    </row>
    <row r="159" spans="1:48">
      <c r="A159" s="40"/>
      <c r="B159" s="42" t="e">
        <f t="shared" si="98"/>
        <v>#REF!</v>
      </c>
      <c r="C159" s="43" t="e">
        <f t="shared" si="77"/>
        <v>#REF!</v>
      </c>
      <c r="D159" s="49" t="e">
        <f t="shared" si="99"/>
        <v>#REF!</v>
      </c>
      <c r="E159" s="31" t="e">
        <f t="shared" si="78"/>
        <v>#REF!</v>
      </c>
      <c r="F159" s="29" t="e">
        <f t="shared" si="91"/>
        <v>#REF!</v>
      </c>
      <c r="H159" s="40"/>
      <c r="I159" s="44" t="e">
        <f t="shared" si="100"/>
        <v>#REF!</v>
      </c>
      <c r="J159" s="45" t="e">
        <f t="shared" si="79"/>
        <v>#REF!</v>
      </c>
      <c r="K159" s="50" t="e">
        <f t="shared" si="101"/>
        <v>#REF!</v>
      </c>
      <c r="L159" s="35" t="e">
        <f t="shared" si="80"/>
        <v>#REF!</v>
      </c>
      <c r="M159" s="33" t="e">
        <f t="shared" si="92"/>
        <v>#REF!</v>
      </c>
      <c r="O159" s="40"/>
      <c r="P159" s="46">
        <f t="shared" si="102"/>
        <v>145</v>
      </c>
      <c r="Q159" s="47">
        <f t="shared" si="81"/>
        <v>145</v>
      </c>
      <c r="R159" s="51">
        <f t="shared" si="103"/>
        <v>124.02100000000004</v>
      </c>
      <c r="S159" s="39">
        <f t="shared" si="82"/>
        <v>145</v>
      </c>
      <c r="T159" s="37">
        <f t="shared" si="93"/>
        <v>1</v>
      </c>
      <c r="V159" s="40"/>
      <c r="W159" s="46" t="e">
        <f t="shared" si="104"/>
        <v>#REF!</v>
      </c>
      <c r="X159" s="47" t="e">
        <f t="shared" si="83"/>
        <v>#REF!</v>
      </c>
      <c r="Y159" s="51" t="e">
        <f t="shared" si="105"/>
        <v>#REF!</v>
      </c>
      <c r="Z159" s="39" t="e">
        <f t="shared" si="84"/>
        <v>#REF!</v>
      </c>
      <c r="AA159" s="37" t="e">
        <f t="shared" si="94"/>
        <v>#REF!</v>
      </c>
      <c r="AC159" s="40"/>
      <c r="AD159" s="44" t="e">
        <f t="shared" si="106"/>
        <v>#REF!</v>
      </c>
      <c r="AE159" s="45" t="e">
        <f t="shared" si="85"/>
        <v>#REF!</v>
      </c>
      <c r="AF159" s="50" t="e">
        <f t="shared" si="107"/>
        <v>#REF!</v>
      </c>
      <c r="AG159" s="35" t="e">
        <f t="shared" si="86"/>
        <v>#REF!</v>
      </c>
      <c r="AH159" s="33" t="e">
        <f t="shared" si="95"/>
        <v>#REF!</v>
      </c>
      <c r="AJ159" s="40"/>
      <c r="AK159" s="46" t="e">
        <f t="shared" si="108"/>
        <v>#REF!</v>
      </c>
      <c r="AL159" s="47" t="e">
        <f t="shared" si="87"/>
        <v>#REF!</v>
      </c>
      <c r="AM159" s="51" t="e">
        <f t="shared" si="109"/>
        <v>#REF!</v>
      </c>
      <c r="AN159" s="39" t="e">
        <f t="shared" si="88"/>
        <v>#REF!</v>
      </c>
      <c r="AO159" s="37" t="e">
        <f t="shared" si="96"/>
        <v>#REF!</v>
      </c>
      <c r="AQ159" s="40"/>
      <c r="AR159" s="46" t="e">
        <f t="shared" si="110"/>
        <v>#REF!</v>
      </c>
      <c r="AS159" s="47" t="e">
        <f t="shared" si="89"/>
        <v>#REF!</v>
      </c>
      <c r="AT159" s="51" t="e">
        <f t="shared" si="111"/>
        <v>#REF!</v>
      </c>
      <c r="AU159" s="39" t="e">
        <f t="shared" si="90"/>
        <v>#REF!</v>
      </c>
      <c r="AV159" s="37" t="e">
        <f t="shared" si="97"/>
        <v>#REF!</v>
      </c>
    </row>
    <row r="160" spans="1:48">
      <c r="A160" s="40"/>
      <c r="B160" s="42" t="e">
        <f t="shared" si="98"/>
        <v>#REF!</v>
      </c>
      <c r="C160" s="43" t="e">
        <f t="shared" si="77"/>
        <v>#REF!</v>
      </c>
      <c r="D160" s="49" t="e">
        <f t="shared" si="99"/>
        <v>#REF!</v>
      </c>
      <c r="E160" s="31" t="e">
        <f t="shared" si="78"/>
        <v>#REF!</v>
      </c>
      <c r="F160" s="29" t="e">
        <f t="shared" si="91"/>
        <v>#REF!</v>
      </c>
      <c r="H160" s="40"/>
      <c r="I160" s="44" t="e">
        <f t="shared" si="100"/>
        <v>#REF!</v>
      </c>
      <c r="J160" s="45" t="e">
        <f t="shared" si="79"/>
        <v>#REF!</v>
      </c>
      <c r="K160" s="50" t="e">
        <f t="shared" si="101"/>
        <v>#REF!</v>
      </c>
      <c r="L160" s="35" t="e">
        <f t="shared" si="80"/>
        <v>#REF!</v>
      </c>
      <c r="M160" s="33" t="e">
        <f t="shared" si="92"/>
        <v>#REF!</v>
      </c>
      <c r="O160" s="40"/>
      <c r="P160" s="46">
        <f t="shared" si="102"/>
        <v>146</v>
      </c>
      <c r="Q160" s="47">
        <f t="shared" si="81"/>
        <v>146</v>
      </c>
      <c r="R160" s="51">
        <f t="shared" si="103"/>
        <v>125.02100000000004</v>
      </c>
      <c r="S160" s="39">
        <f t="shared" si="82"/>
        <v>146</v>
      </c>
      <c r="T160" s="37">
        <f t="shared" si="93"/>
        <v>1</v>
      </c>
      <c r="V160" s="40"/>
      <c r="W160" s="46" t="e">
        <f t="shared" si="104"/>
        <v>#REF!</v>
      </c>
      <c r="X160" s="47" t="e">
        <f t="shared" si="83"/>
        <v>#REF!</v>
      </c>
      <c r="Y160" s="51" t="e">
        <f t="shared" si="105"/>
        <v>#REF!</v>
      </c>
      <c r="Z160" s="39" t="e">
        <f t="shared" si="84"/>
        <v>#REF!</v>
      </c>
      <c r="AA160" s="37" t="e">
        <f t="shared" si="94"/>
        <v>#REF!</v>
      </c>
      <c r="AC160" s="40"/>
      <c r="AD160" s="44" t="e">
        <f t="shared" si="106"/>
        <v>#REF!</v>
      </c>
      <c r="AE160" s="45" t="e">
        <f t="shared" si="85"/>
        <v>#REF!</v>
      </c>
      <c r="AF160" s="50" t="e">
        <f t="shared" si="107"/>
        <v>#REF!</v>
      </c>
      <c r="AG160" s="35" t="e">
        <f t="shared" si="86"/>
        <v>#REF!</v>
      </c>
      <c r="AH160" s="33" t="e">
        <f t="shared" si="95"/>
        <v>#REF!</v>
      </c>
      <c r="AJ160" s="40"/>
      <c r="AK160" s="46" t="e">
        <f t="shared" si="108"/>
        <v>#REF!</v>
      </c>
      <c r="AL160" s="47" t="e">
        <f t="shared" si="87"/>
        <v>#REF!</v>
      </c>
      <c r="AM160" s="51" t="e">
        <f t="shared" si="109"/>
        <v>#REF!</v>
      </c>
      <c r="AN160" s="39" t="e">
        <f t="shared" si="88"/>
        <v>#REF!</v>
      </c>
      <c r="AO160" s="37" t="e">
        <f t="shared" si="96"/>
        <v>#REF!</v>
      </c>
      <c r="AQ160" s="40"/>
      <c r="AR160" s="46" t="e">
        <f t="shared" si="110"/>
        <v>#REF!</v>
      </c>
      <c r="AS160" s="47" t="e">
        <f t="shared" si="89"/>
        <v>#REF!</v>
      </c>
      <c r="AT160" s="51" t="e">
        <f t="shared" si="111"/>
        <v>#REF!</v>
      </c>
      <c r="AU160" s="39" t="e">
        <f t="shared" si="90"/>
        <v>#REF!</v>
      </c>
      <c r="AV160" s="37" t="e">
        <f t="shared" si="97"/>
        <v>#REF!</v>
      </c>
    </row>
    <row r="161" spans="1:48">
      <c r="A161" s="40"/>
      <c r="B161" s="42" t="e">
        <f t="shared" si="98"/>
        <v>#REF!</v>
      </c>
      <c r="C161" s="43" t="e">
        <f t="shared" si="77"/>
        <v>#REF!</v>
      </c>
      <c r="D161" s="49" t="e">
        <f t="shared" si="99"/>
        <v>#REF!</v>
      </c>
      <c r="E161" s="31" t="e">
        <f t="shared" si="78"/>
        <v>#REF!</v>
      </c>
      <c r="F161" s="29" t="e">
        <f t="shared" si="91"/>
        <v>#REF!</v>
      </c>
      <c r="H161" s="40"/>
      <c r="I161" s="44" t="e">
        <f t="shared" si="100"/>
        <v>#REF!</v>
      </c>
      <c r="J161" s="45" t="e">
        <f t="shared" si="79"/>
        <v>#REF!</v>
      </c>
      <c r="K161" s="50" t="e">
        <f t="shared" si="101"/>
        <v>#REF!</v>
      </c>
      <c r="L161" s="35" t="e">
        <f t="shared" si="80"/>
        <v>#REF!</v>
      </c>
      <c r="M161" s="33" t="e">
        <f t="shared" si="92"/>
        <v>#REF!</v>
      </c>
      <c r="O161" s="40"/>
      <c r="P161" s="46">
        <f t="shared" si="102"/>
        <v>147</v>
      </c>
      <c r="Q161" s="47">
        <f t="shared" si="81"/>
        <v>147</v>
      </c>
      <c r="R161" s="51">
        <f t="shared" si="103"/>
        <v>126.02100000000004</v>
      </c>
      <c r="S161" s="39">
        <f t="shared" si="82"/>
        <v>147</v>
      </c>
      <c r="T161" s="37">
        <f t="shared" si="93"/>
        <v>1</v>
      </c>
      <c r="V161" s="40"/>
      <c r="W161" s="46" t="e">
        <f t="shared" si="104"/>
        <v>#REF!</v>
      </c>
      <c r="X161" s="47" t="e">
        <f t="shared" si="83"/>
        <v>#REF!</v>
      </c>
      <c r="Y161" s="51" t="e">
        <f t="shared" si="105"/>
        <v>#REF!</v>
      </c>
      <c r="Z161" s="39" t="e">
        <f t="shared" si="84"/>
        <v>#REF!</v>
      </c>
      <c r="AA161" s="37" t="e">
        <f t="shared" si="94"/>
        <v>#REF!</v>
      </c>
      <c r="AC161" s="40"/>
      <c r="AD161" s="44" t="e">
        <f t="shared" si="106"/>
        <v>#REF!</v>
      </c>
      <c r="AE161" s="45" t="e">
        <f t="shared" si="85"/>
        <v>#REF!</v>
      </c>
      <c r="AF161" s="50" t="e">
        <f t="shared" si="107"/>
        <v>#REF!</v>
      </c>
      <c r="AG161" s="35" t="e">
        <f t="shared" si="86"/>
        <v>#REF!</v>
      </c>
      <c r="AH161" s="33" t="e">
        <f t="shared" si="95"/>
        <v>#REF!</v>
      </c>
      <c r="AJ161" s="40"/>
      <c r="AK161" s="46" t="e">
        <f t="shared" si="108"/>
        <v>#REF!</v>
      </c>
      <c r="AL161" s="47" t="e">
        <f t="shared" si="87"/>
        <v>#REF!</v>
      </c>
      <c r="AM161" s="51" t="e">
        <f t="shared" si="109"/>
        <v>#REF!</v>
      </c>
      <c r="AN161" s="39" t="e">
        <f t="shared" si="88"/>
        <v>#REF!</v>
      </c>
      <c r="AO161" s="37" t="e">
        <f t="shared" si="96"/>
        <v>#REF!</v>
      </c>
      <c r="AQ161" s="40"/>
      <c r="AR161" s="46" t="e">
        <f t="shared" si="110"/>
        <v>#REF!</v>
      </c>
      <c r="AS161" s="47" t="e">
        <f t="shared" si="89"/>
        <v>#REF!</v>
      </c>
      <c r="AT161" s="51" t="e">
        <f t="shared" si="111"/>
        <v>#REF!</v>
      </c>
      <c r="AU161" s="39" t="e">
        <f t="shared" si="90"/>
        <v>#REF!</v>
      </c>
      <c r="AV161" s="37" t="e">
        <f t="shared" si="97"/>
        <v>#REF!</v>
      </c>
    </row>
    <row r="162" spans="1:48">
      <c r="A162" s="40"/>
      <c r="B162" s="42" t="e">
        <f t="shared" si="98"/>
        <v>#REF!</v>
      </c>
      <c r="C162" s="43" t="e">
        <f t="shared" si="77"/>
        <v>#REF!</v>
      </c>
      <c r="D162" s="49" t="e">
        <f t="shared" si="99"/>
        <v>#REF!</v>
      </c>
      <c r="E162" s="31" t="e">
        <f t="shared" si="78"/>
        <v>#REF!</v>
      </c>
      <c r="F162" s="29" t="e">
        <f t="shared" si="91"/>
        <v>#REF!</v>
      </c>
      <c r="H162" s="40"/>
      <c r="I162" s="44" t="e">
        <f t="shared" si="100"/>
        <v>#REF!</v>
      </c>
      <c r="J162" s="45" t="e">
        <f t="shared" si="79"/>
        <v>#REF!</v>
      </c>
      <c r="K162" s="50" t="e">
        <f t="shared" si="101"/>
        <v>#REF!</v>
      </c>
      <c r="L162" s="35" t="e">
        <f t="shared" si="80"/>
        <v>#REF!</v>
      </c>
      <c r="M162" s="33" t="e">
        <f t="shared" si="92"/>
        <v>#REF!</v>
      </c>
      <c r="O162" s="40"/>
      <c r="P162" s="46">
        <f t="shared" si="102"/>
        <v>148</v>
      </c>
      <c r="Q162" s="47" t="str">
        <f t="shared" si="81"/>
        <v>Weekend</v>
      </c>
      <c r="R162" s="51">
        <f t="shared" si="103"/>
        <v>126.02200000000005</v>
      </c>
      <c r="S162" s="39" t="str">
        <f t="shared" si="82"/>
        <v/>
      </c>
      <c r="T162" s="37">
        <f t="shared" si="93"/>
        <v>0</v>
      </c>
      <c r="V162" s="40"/>
      <c r="W162" s="46" t="e">
        <f t="shared" si="104"/>
        <v>#REF!</v>
      </c>
      <c r="X162" s="47" t="e">
        <f t="shared" si="83"/>
        <v>#REF!</v>
      </c>
      <c r="Y162" s="51" t="e">
        <f t="shared" si="105"/>
        <v>#REF!</v>
      </c>
      <c r="Z162" s="39" t="e">
        <f t="shared" si="84"/>
        <v>#REF!</v>
      </c>
      <c r="AA162" s="37" t="e">
        <f t="shared" si="94"/>
        <v>#REF!</v>
      </c>
      <c r="AC162" s="40"/>
      <c r="AD162" s="44" t="e">
        <f t="shared" si="106"/>
        <v>#REF!</v>
      </c>
      <c r="AE162" s="45" t="e">
        <f t="shared" si="85"/>
        <v>#REF!</v>
      </c>
      <c r="AF162" s="50" t="e">
        <f t="shared" si="107"/>
        <v>#REF!</v>
      </c>
      <c r="AG162" s="35" t="e">
        <f t="shared" si="86"/>
        <v>#REF!</v>
      </c>
      <c r="AH162" s="33" t="e">
        <f t="shared" si="95"/>
        <v>#REF!</v>
      </c>
      <c r="AJ162" s="40"/>
      <c r="AK162" s="46" t="e">
        <f t="shared" si="108"/>
        <v>#REF!</v>
      </c>
      <c r="AL162" s="47" t="e">
        <f t="shared" si="87"/>
        <v>#REF!</v>
      </c>
      <c r="AM162" s="51" t="e">
        <f t="shared" si="109"/>
        <v>#REF!</v>
      </c>
      <c r="AN162" s="39" t="e">
        <f t="shared" si="88"/>
        <v>#REF!</v>
      </c>
      <c r="AO162" s="37" t="e">
        <f t="shared" si="96"/>
        <v>#REF!</v>
      </c>
      <c r="AQ162" s="40"/>
      <c r="AR162" s="46" t="e">
        <f t="shared" si="110"/>
        <v>#REF!</v>
      </c>
      <c r="AS162" s="47" t="e">
        <f t="shared" si="89"/>
        <v>#REF!</v>
      </c>
      <c r="AT162" s="51" t="e">
        <f t="shared" si="111"/>
        <v>#REF!</v>
      </c>
      <c r="AU162" s="39" t="e">
        <f t="shared" si="90"/>
        <v>#REF!</v>
      </c>
      <c r="AV162" s="37" t="e">
        <f t="shared" si="97"/>
        <v>#REF!</v>
      </c>
    </row>
    <row r="163" spans="1:48">
      <c r="A163" s="40"/>
      <c r="B163" s="42" t="e">
        <f t="shared" si="98"/>
        <v>#REF!</v>
      </c>
      <c r="C163" s="43" t="e">
        <f t="shared" si="77"/>
        <v>#REF!</v>
      </c>
      <c r="D163" s="49" t="e">
        <f t="shared" si="99"/>
        <v>#REF!</v>
      </c>
      <c r="E163" s="31" t="e">
        <f t="shared" si="78"/>
        <v>#REF!</v>
      </c>
      <c r="F163" s="29" t="e">
        <f t="shared" si="91"/>
        <v>#REF!</v>
      </c>
      <c r="H163" s="40"/>
      <c r="I163" s="44" t="e">
        <f t="shared" si="100"/>
        <v>#REF!</v>
      </c>
      <c r="J163" s="45" t="e">
        <f t="shared" si="79"/>
        <v>#REF!</v>
      </c>
      <c r="K163" s="50" t="e">
        <f t="shared" si="101"/>
        <v>#REF!</v>
      </c>
      <c r="L163" s="35" t="e">
        <f t="shared" si="80"/>
        <v>#REF!</v>
      </c>
      <c r="M163" s="33" t="e">
        <f t="shared" si="92"/>
        <v>#REF!</v>
      </c>
      <c r="O163" s="40"/>
      <c r="P163" s="46">
        <f t="shared" si="102"/>
        <v>149</v>
      </c>
      <c r="Q163" s="47">
        <f t="shared" si="81"/>
        <v>149</v>
      </c>
      <c r="R163" s="51">
        <f t="shared" si="103"/>
        <v>127.02200000000005</v>
      </c>
      <c r="S163" s="39">
        <f t="shared" si="82"/>
        <v>149</v>
      </c>
      <c r="T163" s="37">
        <f t="shared" si="93"/>
        <v>1</v>
      </c>
      <c r="V163" s="40"/>
      <c r="W163" s="46" t="e">
        <f t="shared" si="104"/>
        <v>#REF!</v>
      </c>
      <c r="X163" s="47" t="e">
        <f t="shared" si="83"/>
        <v>#REF!</v>
      </c>
      <c r="Y163" s="51" t="e">
        <f t="shared" si="105"/>
        <v>#REF!</v>
      </c>
      <c r="Z163" s="39" t="e">
        <f t="shared" si="84"/>
        <v>#REF!</v>
      </c>
      <c r="AA163" s="37" t="e">
        <f t="shared" si="94"/>
        <v>#REF!</v>
      </c>
      <c r="AC163" s="40"/>
      <c r="AD163" s="44" t="e">
        <f t="shared" si="106"/>
        <v>#REF!</v>
      </c>
      <c r="AE163" s="45" t="e">
        <f t="shared" si="85"/>
        <v>#REF!</v>
      </c>
      <c r="AF163" s="50" t="e">
        <f t="shared" si="107"/>
        <v>#REF!</v>
      </c>
      <c r="AG163" s="35" t="e">
        <f t="shared" si="86"/>
        <v>#REF!</v>
      </c>
      <c r="AH163" s="33" t="e">
        <f t="shared" si="95"/>
        <v>#REF!</v>
      </c>
      <c r="AJ163" s="40"/>
      <c r="AK163" s="46" t="e">
        <f t="shared" si="108"/>
        <v>#REF!</v>
      </c>
      <c r="AL163" s="47" t="e">
        <f t="shared" si="87"/>
        <v>#REF!</v>
      </c>
      <c r="AM163" s="51" t="e">
        <f t="shared" si="109"/>
        <v>#REF!</v>
      </c>
      <c r="AN163" s="39" t="e">
        <f t="shared" si="88"/>
        <v>#REF!</v>
      </c>
      <c r="AO163" s="37" t="e">
        <f t="shared" si="96"/>
        <v>#REF!</v>
      </c>
      <c r="AQ163" s="40"/>
      <c r="AR163" s="46" t="e">
        <f t="shared" si="110"/>
        <v>#REF!</v>
      </c>
      <c r="AS163" s="47" t="e">
        <f t="shared" si="89"/>
        <v>#REF!</v>
      </c>
      <c r="AT163" s="51" t="e">
        <f t="shared" si="111"/>
        <v>#REF!</v>
      </c>
      <c r="AU163" s="39" t="e">
        <f t="shared" si="90"/>
        <v>#REF!</v>
      </c>
      <c r="AV163" s="37" t="e">
        <f t="shared" si="97"/>
        <v>#REF!</v>
      </c>
    </row>
    <row r="164" spans="1:48">
      <c r="A164" s="40"/>
      <c r="B164" s="42" t="e">
        <f t="shared" si="98"/>
        <v>#REF!</v>
      </c>
      <c r="C164" s="43" t="e">
        <f t="shared" si="77"/>
        <v>#REF!</v>
      </c>
      <c r="D164" s="49" t="e">
        <f t="shared" si="99"/>
        <v>#REF!</v>
      </c>
      <c r="E164" s="31" t="e">
        <f t="shared" si="78"/>
        <v>#REF!</v>
      </c>
      <c r="F164" s="29" t="e">
        <f t="shared" si="91"/>
        <v>#REF!</v>
      </c>
      <c r="H164" s="40"/>
      <c r="I164" s="44" t="e">
        <f t="shared" si="100"/>
        <v>#REF!</v>
      </c>
      <c r="J164" s="45" t="e">
        <f t="shared" si="79"/>
        <v>#REF!</v>
      </c>
      <c r="K164" s="50" t="e">
        <f t="shared" si="101"/>
        <v>#REF!</v>
      </c>
      <c r="L164" s="35" t="e">
        <f t="shared" si="80"/>
        <v>#REF!</v>
      </c>
      <c r="M164" s="33" t="e">
        <f t="shared" si="92"/>
        <v>#REF!</v>
      </c>
      <c r="O164" s="40"/>
      <c r="P164" s="46">
        <f t="shared" si="102"/>
        <v>150</v>
      </c>
      <c r="Q164" s="47">
        <f t="shared" si="81"/>
        <v>150</v>
      </c>
      <c r="R164" s="51">
        <f t="shared" si="103"/>
        <v>128.02200000000005</v>
      </c>
      <c r="S164" s="39">
        <f t="shared" si="82"/>
        <v>150</v>
      </c>
      <c r="T164" s="37">
        <f t="shared" si="93"/>
        <v>1</v>
      </c>
      <c r="V164" s="40"/>
      <c r="W164" s="46" t="e">
        <f t="shared" si="104"/>
        <v>#REF!</v>
      </c>
      <c r="X164" s="47" t="e">
        <f t="shared" si="83"/>
        <v>#REF!</v>
      </c>
      <c r="Y164" s="51" t="e">
        <f t="shared" si="105"/>
        <v>#REF!</v>
      </c>
      <c r="Z164" s="39" t="e">
        <f t="shared" si="84"/>
        <v>#REF!</v>
      </c>
      <c r="AA164" s="37" t="e">
        <f t="shared" si="94"/>
        <v>#REF!</v>
      </c>
      <c r="AC164" s="40"/>
      <c r="AD164" s="44" t="e">
        <f t="shared" si="106"/>
        <v>#REF!</v>
      </c>
      <c r="AE164" s="45" t="e">
        <f t="shared" si="85"/>
        <v>#REF!</v>
      </c>
      <c r="AF164" s="50" t="e">
        <f t="shared" si="107"/>
        <v>#REF!</v>
      </c>
      <c r="AG164" s="35" t="e">
        <f t="shared" si="86"/>
        <v>#REF!</v>
      </c>
      <c r="AH164" s="33" t="e">
        <f t="shared" si="95"/>
        <v>#REF!</v>
      </c>
      <c r="AJ164" s="40"/>
      <c r="AK164" s="46" t="e">
        <f t="shared" si="108"/>
        <v>#REF!</v>
      </c>
      <c r="AL164" s="47" t="e">
        <f t="shared" si="87"/>
        <v>#REF!</v>
      </c>
      <c r="AM164" s="51" t="e">
        <f t="shared" si="109"/>
        <v>#REF!</v>
      </c>
      <c r="AN164" s="39" t="e">
        <f t="shared" si="88"/>
        <v>#REF!</v>
      </c>
      <c r="AO164" s="37" t="e">
        <f t="shared" si="96"/>
        <v>#REF!</v>
      </c>
      <c r="AQ164" s="40"/>
      <c r="AR164" s="46" t="e">
        <f t="shared" si="110"/>
        <v>#REF!</v>
      </c>
      <c r="AS164" s="47" t="e">
        <f t="shared" si="89"/>
        <v>#REF!</v>
      </c>
      <c r="AT164" s="51" t="e">
        <f t="shared" si="111"/>
        <v>#REF!</v>
      </c>
      <c r="AU164" s="39" t="e">
        <f t="shared" si="90"/>
        <v>#REF!</v>
      </c>
      <c r="AV164" s="37" t="e">
        <f t="shared" si="97"/>
        <v>#REF!</v>
      </c>
    </row>
    <row r="165" spans="1:48">
      <c r="A165" s="40"/>
      <c r="B165" s="42" t="e">
        <f t="shared" si="98"/>
        <v>#REF!</v>
      </c>
      <c r="C165" s="43" t="e">
        <f t="shared" si="77"/>
        <v>#REF!</v>
      </c>
      <c r="D165" s="49" t="e">
        <f t="shared" si="99"/>
        <v>#REF!</v>
      </c>
      <c r="E165" s="31" t="e">
        <f t="shared" si="78"/>
        <v>#REF!</v>
      </c>
      <c r="F165" s="29" t="e">
        <f t="shared" si="91"/>
        <v>#REF!</v>
      </c>
      <c r="H165" s="40"/>
      <c r="I165" s="44" t="e">
        <f t="shared" si="100"/>
        <v>#REF!</v>
      </c>
      <c r="J165" s="45" t="e">
        <f t="shared" si="79"/>
        <v>#REF!</v>
      </c>
      <c r="K165" s="50" t="e">
        <f t="shared" si="101"/>
        <v>#REF!</v>
      </c>
      <c r="L165" s="35" t="e">
        <f t="shared" si="80"/>
        <v>#REF!</v>
      </c>
      <c r="M165" s="33" t="e">
        <f t="shared" si="92"/>
        <v>#REF!</v>
      </c>
      <c r="O165" s="40"/>
      <c r="P165" s="46">
        <f t="shared" si="102"/>
        <v>151</v>
      </c>
      <c r="Q165" s="47">
        <f t="shared" si="81"/>
        <v>151</v>
      </c>
      <c r="R165" s="51">
        <f t="shared" si="103"/>
        <v>129.02200000000005</v>
      </c>
      <c r="S165" s="39">
        <f t="shared" si="82"/>
        <v>151</v>
      </c>
      <c r="T165" s="37">
        <f t="shared" si="93"/>
        <v>1</v>
      </c>
      <c r="V165" s="40"/>
      <c r="W165" s="46" t="e">
        <f t="shared" si="104"/>
        <v>#REF!</v>
      </c>
      <c r="X165" s="47" t="e">
        <f t="shared" si="83"/>
        <v>#REF!</v>
      </c>
      <c r="Y165" s="51" t="e">
        <f t="shared" si="105"/>
        <v>#REF!</v>
      </c>
      <c r="Z165" s="39" t="e">
        <f t="shared" si="84"/>
        <v>#REF!</v>
      </c>
      <c r="AA165" s="37" t="e">
        <f t="shared" si="94"/>
        <v>#REF!</v>
      </c>
      <c r="AC165" s="40"/>
      <c r="AD165" s="44" t="e">
        <f t="shared" si="106"/>
        <v>#REF!</v>
      </c>
      <c r="AE165" s="45" t="e">
        <f t="shared" si="85"/>
        <v>#REF!</v>
      </c>
      <c r="AF165" s="50" t="e">
        <f t="shared" si="107"/>
        <v>#REF!</v>
      </c>
      <c r="AG165" s="35" t="e">
        <f t="shared" si="86"/>
        <v>#REF!</v>
      </c>
      <c r="AH165" s="33" t="e">
        <f t="shared" si="95"/>
        <v>#REF!</v>
      </c>
      <c r="AJ165" s="40"/>
      <c r="AK165" s="46" t="e">
        <f t="shared" si="108"/>
        <v>#REF!</v>
      </c>
      <c r="AL165" s="47" t="e">
        <f t="shared" si="87"/>
        <v>#REF!</v>
      </c>
      <c r="AM165" s="51" t="e">
        <f t="shared" si="109"/>
        <v>#REF!</v>
      </c>
      <c r="AN165" s="39" t="e">
        <f t="shared" si="88"/>
        <v>#REF!</v>
      </c>
      <c r="AO165" s="37" t="e">
        <f t="shared" si="96"/>
        <v>#REF!</v>
      </c>
      <c r="AQ165" s="40"/>
      <c r="AR165" s="46" t="e">
        <f t="shared" si="110"/>
        <v>#REF!</v>
      </c>
      <c r="AS165" s="47" t="e">
        <f t="shared" si="89"/>
        <v>#REF!</v>
      </c>
      <c r="AT165" s="51" t="e">
        <f t="shared" si="111"/>
        <v>#REF!</v>
      </c>
      <c r="AU165" s="39" t="e">
        <f t="shared" si="90"/>
        <v>#REF!</v>
      </c>
      <c r="AV165" s="37" t="e">
        <f t="shared" si="97"/>
        <v>#REF!</v>
      </c>
    </row>
    <row r="166" spans="1:48">
      <c r="A166" s="40"/>
      <c r="B166" s="42" t="e">
        <f t="shared" si="98"/>
        <v>#REF!</v>
      </c>
      <c r="C166" s="43" t="e">
        <f t="shared" si="77"/>
        <v>#REF!</v>
      </c>
      <c r="D166" s="49" t="e">
        <f t="shared" si="99"/>
        <v>#REF!</v>
      </c>
      <c r="E166" s="31" t="e">
        <f t="shared" si="78"/>
        <v>#REF!</v>
      </c>
      <c r="F166" s="29" t="e">
        <f t="shared" si="91"/>
        <v>#REF!</v>
      </c>
      <c r="H166" s="40"/>
      <c r="I166" s="44" t="e">
        <f t="shared" si="100"/>
        <v>#REF!</v>
      </c>
      <c r="J166" s="45" t="e">
        <f t="shared" si="79"/>
        <v>#REF!</v>
      </c>
      <c r="K166" s="50" t="e">
        <f t="shared" si="101"/>
        <v>#REF!</v>
      </c>
      <c r="L166" s="35" t="e">
        <f t="shared" si="80"/>
        <v>#REF!</v>
      </c>
      <c r="M166" s="33" t="e">
        <f t="shared" si="92"/>
        <v>#REF!</v>
      </c>
      <c r="O166" s="40"/>
      <c r="P166" s="46">
        <f t="shared" si="102"/>
        <v>152</v>
      </c>
      <c r="Q166" s="47">
        <f t="shared" si="81"/>
        <v>152</v>
      </c>
      <c r="R166" s="51">
        <f t="shared" si="103"/>
        <v>130.02200000000005</v>
      </c>
      <c r="S166" s="39">
        <f t="shared" si="82"/>
        <v>152</v>
      </c>
      <c r="T166" s="37">
        <f t="shared" si="93"/>
        <v>1</v>
      </c>
      <c r="V166" s="40"/>
      <c r="W166" s="46" t="e">
        <f t="shared" si="104"/>
        <v>#REF!</v>
      </c>
      <c r="X166" s="47" t="e">
        <f t="shared" si="83"/>
        <v>#REF!</v>
      </c>
      <c r="Y166" s="51" t="e">
        <f t="shared" si="105"/>
        <v>#REF!</v>
      </c>
      <c r="Z166" s="39" t="e">
        <f t="shared" si="84"/>
        <v>#REF!</v>
      </c>
      <c r="AA166" s="37" t="e">
        <f t="shared" si="94"/>
        <v>#REF!</v>
      </c>
      <c r="AC166" s="40"/>
      <c r="AD166" s="44" t="e">
        <f t="shared" si="106"/>
        <v>#REF!</v>
      </c>
      <c r="AE166" s="45" t="e">
        <f t="shared" si="85"/>
        <v>#REF!</v>
      </c>
      <c r="AF166" s="50" t="e">
        <f t="shared" si="107"/>
        <v>#REF!</v>
      </c>
      <c r="AG166" s="35" t="e">
        <f t="shared" si="86"/>
        <v>#REF!</v>
      </c>
      <c r="AH166" s="33" t="e">
        <f t="shared" si="95"/>
        <v>#REF!</v>
      </c>
      <c r="AJ166" s="40"/>
      <c r="AK166" s="46" t="e">
        <f t="shared" si="108"/>
        <v>#REF!</v>
      </c>
      <c r="AL166" s="47" t="e">
        <f t="shared" si="87"/>
        <v>#REF!</v>
      </c>
      <c r="AM166" s="51" t="e">
        <f t="shared" si="109"/>
        <v>#REF!</v>
      </c>
      <c r="AN166" s="39" t="e">
        <f t="shared" si="88"/>
        <v>#REF!</v>
      </c>
      <c r="AO166" s="37" t="e">
        <f t="shared" si="96"/>
        <v>#REF!</v>
      </c>
      <c r="AQ166" s="40"/>
      <c r="AR166" s="46" t="e">
        <f t="shared" si="110"/>
        <v>#REF!</v>
      </c>
      <c r="AS166" s="47" t="e">
        <f t="shared" si="89"/>
        <v>#REF!</v>
      </c>
      <c r="AT166" s="51" t="e">
        <f t="shared" si="111"/>
        <v>#REF!</v>
      </c>
      <c r="AU166" s="39" t="e">
        <f t="shared" si="90"/>
        <v>#REF!</v>
      </c>
      <c r="AV166" s="37" t="e">
        <f t="shared" si="97"/>
        <v>#REF!</v>
      </c>
    </row>
    <row r="167" spans="1:48">
      <c r="A167" s="40"/>
      <c r="B167" s="42" t="e">
        <f t="shared" si="98"/>
        <v>#REF!</v>
      </c>
      <c r="C167" s="43" t="e">
        <f t="shared" si="77"/>
        <v>#REF!</v>
      </c>
      <c r="D167" s="49" t="e">
        <f t="shared" si="99"/>
        <v>#REF!</v>
      </c>
      <c r="E167" s="31" t="e">
        <f t="shared" si="78"/>
        <v>#REF!</v>
      </c>
      <c r="F167" s="29" t="e">
        <f t="shared" si="91"/>
        <v>#REF!</v>
      </c>
      <c r="H167" s="40"/>
      <c r="I167" s="44" t="e">
        <f t="shared" si="100"/>
        <v>#REF!</v>
      </c>
      <c r="J167" s="45" t="e">
        <f t="shared" si="79"/>
        <v>#REF!</v>
      </c>
      <c r="K167" s="50" t="e">
        <f t="shared" si="101"/>
        <v>#REF!</v>
      </c>
      <c r="L167" s="35" t="e">
        <f t="shared" si="80"/>
        <v>#REF!</v>
      </c>
      <c r="M167" s="33" t="e">
        <f t="shared" si="92"/>
        <v>#REF!</v>
      </c>
      <c r="O167" s="40"/>
      <c r="P167" s="46">
        <f t="shared" si="102"/>
        <v>153</v>
      </c>
      <c r="Q167" s="47">
        <f t="shared" si="81"/>
        <v>153</v>
      </c>
      <c r="R167" s="51">
        <f t="shared" si="103"/>
        <v>131.02200000000005</v>
      </c>
      <c r="S167" s="39">
        <f t="shared" si="82"/>
        <v>153</v>
      </c>
      <c r="T167" s="37">
        <f t="shared" si="93"/>
        <v>1</v>
      </c>
      <c r="V167" s="40"/>
      <c r="W167" s="46" t="e">
        <f t="shared" si="104"/>
        <v>#REF!</v>
      </c>
      <c r="X167" s="47" t="e">
        <f t="shared" si="83"/>
        <v>#REF!</v>
      </c>
      <c r="Y167" s="51" t="e">
        <f t="shared" si="105"/>
        <v>#REF!</v>
      </c>
      <c r="Z167" s="39" t="e">
        <f t="shared" si="84"/>
        <v>#REF!</v>
      </c>
      <c r="AA167" s="37" t="e">
        <f t="shared" si="94"/>
        <v>#REF!</v>
      </c>
      <c r="AC167" s="40"/>
      <c r="AD167" s="44" t="e">
        <f t="shared" si="106"/>
        <v>#REF!</v>
      </c>
      <c r="AE167" s="45" t="e">
        <f t="shared" si="85"/>
        <v>#REF!</v>
      </c>
      <c r="AF167" s="50" t="e">
        <f t="shared" si="107"/>
        <v>#REF!</v>
      </c>
      <c r="AG167" s="35" t="e">
        <f t="shared" si="86"/>
        <v>#REF!</v>
      </c>
      <c r="AH167" s="33" t="e">
        <f t="shared" si="95"/>
        <v>#REF!</v>
      </c>
      <c r="AJ167" s="40"/>
      <c r="AK167" s="46" t="e">
        <f t="shared" si="108"/>
        <v>#REF!</v>
      </c>
      <c r="AL167" s="47" t="e">
        <f t="shared" si="87"/>
        <v>#REF!</v>
      </c>
      <c r="AM167" s="51" t="e">
        <f t="shared" si="109"/>
        <v>#REF!</v>
      </c>
      <c r="AN167" s="39" t="e">
        <f t="shared" si="88"/>
        <v>#REF!</v>
      </c>
      <c r="AO167" s="37" t="e">
        <f t="shared" si="96"/>
        <v>#REF!</v>
      </c>
      <c r="AQ167" s="40"/>
      <c r="AR167" s="46" t="e">
        <f t="shared" si="110"/>
        <v>#REF!</v>
      </c>
      <c r="AS167" s="47" t="e">
        <f t="shared" si="89"/>
        <v>#REF!</v>
      </c>
      <c r="AT167" s="51" t="e">
        <f t="shared" si="111"/>
        <v>#REF!</v>
      </c>
      <c r="AU167" s="39" t="e">
        <f t="shared" si="90"/>
        <v>#REF!</v>
      </c>
      <c r="AV167" s="37" t="e">
        <f t="shared" si="97"/>
        <v>#REF!</v>
      </c>
    </row>
    <row r="168" spans="1:48">
      <c r="A168" s="40"/>
      <c r="B168" s="42" t="e">
        <f t="shared" si="98"/>
        <v>#REF!</v>
      </c>
      <c r="C168" s="43" t="e">
        <f t="shared" si="77"/>
        <v>#REF!</v>
      </c>
      <c r="D168" s="49" t="e">
        <f t="shared" si="99"/>
        <v>#REF!</v>
      </c>
      <c r="E168" s="31" t="e">
        <f t="shared" si="78"/>
        <v>#REF!</v>
      </c>
      <c r="F168" s="29" t="e">
        <f t="shared" si="91"/>
        <v>#REF!</v>
      </c>
      <c r="H168" s="40"/>
      <c r="I168" s="44" t="e">
        <f t="shared" si="100"/>
        <v>#REF!</v>
      </c>
      <c r="J168" s="45" t="e">
        <f t="shared" si="79"/>
        <v>#REF!</v>
      </c>
      <c r="K168" s="50" t="e">
        <f t="shared" si="101"/>
        <v>#REF!</v>
      </c>
      <c r="L168" s="35" t="e">
        <f t="shared" si="80"/>
        <v>#REF!</v>
      </c>
      <c r="M168" s="33" t="e">
        <f t="shared" si="92"/>
        <v>#REF!</v>
      </c>
      <c r="O168" s="40"/>
      <c r="P168" s="46">
        <f t="shared" si="102"/>
        <v>154</v>
      </c>
      <c r="Q168" s="47">
        <f t="shared" si="81"/>
        <v>154</v>
      </c>
      <c r="R168" s="51">
        <f t="shared" si="103"/>
        <v>132.02200000000005</v>
      </c>
      <c r="S168" s="39">
        <f t="shared" si="82"/>
        <v>154</v>
      </c>
      <c r="T168" s="37">
        <f t="shared" si="93"/>
        <v>1</v>
      </c>
      <c r="V168" s="40"/>
      <c r="W168" s="46" t="e">
        <f t="shared" si="104"/>
        <v>#REF!</v>
      </c>
      <c r="X168" s="47" t="e">
        <f t="shared" si="83"/>
        <v>#REF!</v>
      </c>
      <c r="Y168" s="51" t="e">
        <f t="shared" si="105"/>
        <v>#REF!</v>
      </c>
      <c r="Z168" s="39" t="e">
        <f t="shared" si="84"/>
        <v>#REF!</v>
      </c>
      <c r="AA168" s="37" t="e">
        <f t="shared" si="94"/>
        <v>#REF!</v>
      </c>
      <c r="AC168" s="40"/>
      <c r="AD168" s="44" t="e">
        <f t="shared" si="106"/>
        <v>#REF!</v>
      </c>
      <c r="AE168" s="45" t="e">
        <f t="shared" si="85"/>
        <v>#REF!</v>
      </c>
      <c r="AF168" s="50" t="e">
        <f t="shared" si="107"/>
        <v>#REF!</v>
      </c>
      <c r="AG168" s="35" t="e">
        <f t="shared" si="86"/>
        <v>#REF!</v>
      </c>
      <c r="AH168" s="33" t="e">
        <f t="shared" si="95"/>
        <v>#REF!</v>
      </c>
      <c r="AJ168" s="40"/>
      <c r="AK168" s="46" t="e">
        <f t="shared" si="108"/>
        <v>#REF!</v>
      </c>
      <c r="AL168" s="47" t="e">
        <f t="shared" si="87"/>
        <v>#REF!</v>
      </c>
      <c r="AM168" s="51" t="e">
        <f t="shared" si="109"/>
        <v>#REF!</v>
      </c>
      <c r="AN168" s="39" t="e">
        <f t="shared" si="88"/>
        <v>#REF!</v>
      </c>
      <c r="AO168" s="37" t="e">
        <f t="shared" si="96"/>
        <v>#REF!</v>
      </c>
      <c r="AQ168" s="40"/>
      <c r="AR168" s="46" t="e">
        <f t="shared" si="110"/>
        <v>#REF!</v>
      </c>
      <c r="AS168" s="47" t="e">
        <f t="shared" si="89"/>
        <v>#REF!</v>
      </c>
      <c r="AT168" s="51" t="e">
        <f t="shared" si="111"/>
        <v>#REF!</v>
      </c>
      <c r="AU168" s="39" t="e">
        <f t="shared" si="90"/>
        <v>#REF!</v>
      </c>
      <c r="AV168" s="37" t="e">
        <f t="shared" si="97"/>
        <v>#REF!</v>
      </c>
    </row>
    <row r="169" spans="1:48">
      <c r="A169" s="40"/>
      <c r="B169" s="42" t="e">
        <f t="shared" si="98"/>
        <v>#REF!</v>
      </c>
      <c r="C169" s="43" t="e">
        <f t="shared" si="77"/>
        <v>#REF!</v>
      </c>
      <c r="D169" s="49" t="e">
        <f t="shared" si="99"/>
        <v>#REF!</v>
      </c>
      <c r="E169" s="31" t="e">
        <f t="shared" si="78"/>
        <v>#REF!</v>
      </c>
      <c r="F169" s="29" t="e">
        <f t="shared" si="91"/>
        <v>#REF!</v>
      </c>
      <c r="H169" s="40"/>
      <c r="I169" s="44" t="e">
        <f t="shared" si="100"/>
        <v>#REF!</v>
      </c>
      <c r="J169" s="45" t="e">
        <f t="shared" si="79"/>
        <v>#REF!</v>
      </c>
      <c r="K169" s="50" t="e">
        <f t="shared" si="101"/>
        <v>#REF!</v>
      </c>
      <c r="L169" s="35" t="e">
        <f t="shared" si="80"/>
        <v>#REF!</v>
      </c>
      <c r="M169" s="33" t="e">
        <f t="shared" si="92"/>
        <v>#REF!</v>
      </c>
      <c r="O169" s="40"/>
      <c r="P169" s="46">
        <f t="shared" si="102"/>
        <v>155</v>
      </c>
      <c r="Q169" s="47" t="str">
        <f t="shared" si="81"/>
        <v>Weekend</v>
      </c>
      <c r="R169" s="51">
        <f t="shared" si="103"/>
        <v>132.02300000000005</v>
      </c>
      <c r="S169" s="39" t="str">
        <f t="shared" si="82"/>
        <v/>
      </c>
      <c r="T169" s="37">
        <f t="shared" si="93"/>
        <v>0</v>
      </c>
      <c r="V169" s="40"/>
      <c r="W169" s="46" t="e">
        <f t="shared" si="104"/>
        <v>#REF!</v>
      </c>
      <c r="X169" s="47" t="e">
        <f t="shared" si="83"/>
        <v>#REF!</v>
      </c>
      <c r="Y169" s="51" t="e">
        <f t="shared" si="105"/>
        <v>#REF!</v>
      </c>
      <c r="Z169" s="39" t="e">
        <f t="shared" si="84"/>
        <v>#REF!</v>
      </c>
      <c r="AA169" s="37" t="e">
        <f t="shared" si="94"/>
        <v>#REF!</v>
      </c>
      <c r="AC169" s="40"/>
      <c r="AD169" s="44" t="e">
        <f t="shared" si="106"/>
        <v>#REF!</v>
      </c>
      <c r="AE169" s="45" t="e">
        <f t="shared" si="85"/>
        <v>#REF!</v>
      </c>
      <c r="AF169" s="50" t="e">
        <f t="shared" si="107"/>
        <v>#REF!</v>
      </c>
      <c r="AG169" s="35" t="e">
        <f t="shared" si="86"/>
        <v>#REF!</v>
      </c>
      <c r="AH169" s="33" t="e">
        <f t="shared" si="95"/>
        <v>#REF!</v>
      </c>
      <c r="AJ169" s="40"/>
      <c r="AK169" s="46" t="e">
        <f t="shared" si="108"/>
        <v>#REF!</v>
      </c>
      <c r="AL169" s="47" t="e">
        <f t="shared" si="87"/>
        <v>#REF!</v>
      </c>
      <c r="AM169" s="51" t="e">
        <f t="shared" si="109"/>
        <v>#REF!</v>
      </c>
      <c r="AN169" s="39" t="e">
        <f t="shared" si="88"/>
        <v>#REF!</v>
      </c>
      <c r="AO169" s="37" t="e">
        <f t="shared" si="96"/>
        <v>#REF!</v>
      </c>
      <c r="AQ169" s="40"/>
      <c r="AR169" s="46" t="e">
        <f t="shared" si="110"/>
        <v>#REF!</v>
      </c>
      <c r="AS169" s="47" t="e">
        <f t="shared" si="89"/>
        <v>#REF!</v>
      </c>
      <c r="AT169" s="51" t="e">
        <f t="shared" si="111"/>
        <v>#REF!</v>
      </c>
      <c r="AU169" s="39" t="e">
        <f t="shared" si="90"/>
        <v>#REF!</v>
      </c>
      <c r="AV169" s="37" t="e">
        <f t="shared" si="97"/>
        <v>#REF!</v>
      </c>
    </row>
    <row r="170" spans="1:48">
      <c r="A170" s="40"/>
      <c r="B170" s="42" t="e">
        <f t="shared" si="98"/>
        <v>#REF!</v>
      </c>
      <c r="C170" s="43" t="e">
        <f t="shared" si="77"/>
        <v>#REF!</v>
      </c>
      <c r="D170" s="49" t="e">
        <f t="shared" si="99"/>
        <v>#REF!</v>
      </c>
      <c r="E170" s="31" t="e">
        <f t="shared" si="78"/>
        <v>#REF!</v>
      </c>
      <c r="F170" s="29" t="e">
        <f t="shared" si="91"/>
        <v>#REF!</v>
      </c>
      <c r="H170" s="40"/>
      <c r="I170" s="44" t="e">
        <f t="shared" si="100"/>
        <v>#REF!</v>
      </c>
      <c r="J170" s="45" t="e">
        <f t="shared" si="79"/>
        <v>#REF!</v>
      </c>
      <c r="K170" s="50" t="e">
        <f t="shared" si="101"/>
        <v>#REF!</v>
      </c>
      <c r="L170" s="35" t="e">
        <f t="shared" si="80"/>
        <v>#REF!</v>
      </c>
      <c r="M170" s="33" t="e">
        <f t="shared" si="92"/>
        <v>#REF!</v>
      </c>
      <c r="O170" s="40"/>
      <c r="P170" s="46">
        <f t="shared" si="102"/>
        <v>156</v>
      </c>
      <c r="Q170" s="47">
        <f t="shared" si="81"/>
        <v>156</v>
      </c>
      <c r="R170" s="51">
        <f t="shared" si="103"/>
        <v>133.02300000000005</v>
      </c>
      <c r="S170" s="39">
        <f t="shared" si="82"/>
        <v>156</v>
      </c>
      <c r="T170" s="37">
        <f t="shared" si="93"/>
        <v>1</v>
      </c>
      <c r="V170" s="40"/>
      <c r="W170" s="46" t="e">
        <f t="shared" si="104"/>
        <v>#REF!</v>
      </c>
      <c r="X170" s="47" t="e">
        <f t="shared" si="83"/>
        <v>#REF!</v>
      </c>
      <c r="Y170" s="51" t="e">
        <f t="shared" si="105"/>
        <v>#REF!</v>
      </c>
      <c r="Z170" s="39" t="e">
        <f t="shared" si="84"/>
        <v>#REF!</v>
      </c>
      <c r="AA170" s="37" t="e">
        <f t="shared" si="94"/>
        <v>#REF!</v>
      </c>
      <c r="AC170" s="40"/>
      <c r="AD170" s="44" t="e">
        <f t="shared" si="106"/>
        <v>#REF!</v>
      </c>
      <c r="AE170" s="45" t="e">
        <f t="shared" si="85"/>
        <v>#REF!</v>
      </c>
      <c r="AF170" s="50" t="e">
        <f t="shared" si="107"/>
        <v>#REF!</v>
      </c>
      <c r="AG170" s="35" t="e">
        <f t="shared" si="86"/>
        <v>#REF!</v>
      </c>
      <c r="AH170" s="33" t="e">
        <f t="shared" si="95"/>
        <v>#REF!</v>
      </c>
      <c r="AJ170" s="40"/>
      <c r="AK170" s="46" t="e">
        <f t="shared" si="108"/>
        <v>#REF!</v>
      </c>
      <c r="AL170" s="47" t="e">
        <f t="shared" si="87"/>
        <v>#REF!</v>
      </c>
      <c r="AM170" s="51" t="e">
        <f t="shared" si="109"/>
        <v>#REF!</v>
      </c>
      <c r="AN170" s="39" t="e">
        <f t="shared" si="88"/>
        <v>#REF!</v>
      </c>
      <c r="AO170" s="37" t="e">
        <f t="shared" si="96"/>
        <v>#REF!</v>
      </c>
      <c r="AQ170" s="40"/>
      <c r="AR170" s="46" t="e">
        <f t="shared" si="110"/>
        <v>#REF!</v>
      </c>
      <c r="AS170" s="47" t="e">
        <f t="shared" si="89"/>
        <v>#REF!</v>
      </c>
      <c r="AT170" s="51" t="e">
        <f t="shared" si="111"/>
        <v>#REF!</v>
      </c>
      <c r="AU170" s="39" t="e">
        <f t="shared" si="90"/>
        <v>#REF!</v>
      </c>
      <c r="AV170" s="37" t="e">
        <f t="shared" si="97"/>
        <v>#REF!</v>
      </c>
    </row>
    <row r="171" spans="1:48">
      <c r="A171" s="40"/>
      <c r="B171" s="42" t="e">
        <f t="shared" si="98"/>
        <v>#REF!</v>
      </c>
      <c r="C171" s="43" t="e">
        <f t="shared" si="77"/>
        <v>#REF!</v>
      </c>
      <c r="D171" s="49" t="e">
        <f t="shared" si="99"/>
        <v>#REF!</v>
      </c>
      <c r="E171" s="31" t="e">
        <f t="shared" si="78"/>
        <v>#REF!</v>
      </c>
      <c r="F171" s="29" t="e">
        <f t="shared" si="91"/>
        <v>#REF!</v>
      </c>
      <c r="H171" s="40"/>
      <c r="I171" s="44" t="e">
        <f t="shared" si="100"/>
        <v>#REF!</v>
      </c>
      <c r="J171" s="45" t="e">
        <f t="shared" si="79"/>
        <v>#REF!</v>
      </c>
      <c r="K171" s="50" t="e">
        <f t="shared" si="101"/>
        <v>#REF!</v>
      </c>
      <c r="L171" s="35" t="e">
        <f t="shared" si="80"/>
        <v>#REF!</v>
      </c>
      <c r="M171" s="33" t="e">
        <f t="shared" si="92"/>
        <v>#REF!</v>
      </c>
      <c r="O171" s="40"/>
      <c r="P171" s="46">
        <f t="shared" si="102"/>
        <v>157</v>
      </c>
      <c r="Q171" s="47">
        <f t="shared" si="81"/>
        <v>157</v>
      </c>
      <c r="R171" s="51">
        <f t="shared" si="103"/>
        <v>134.02300000000005</v>
      </c>
      <c r="S171" s="39">
        <f t="shared" si="82"/>
        <v>157</v>
      </c>
      <c r="T171" s="37">
        <f t="shared" si="93"/>
        <v>1</v>
      </c>
      <c r="V171" s="40"/>
      <c r="W171" s="46" t="e">
        <f t="shared" si="104"/>
        <v>#REF!</v>
      </c>
      <c r="X171" s="47" t="e">
        <f t="shared" si="83"/>
        <v>#REF!</v>
      </c>
      <c r="Y171" s="51" t="e">
        <f t="shared" si="105"/>
        <v>#REF!</v>
      </c>
      <c r="Z171" s="39" t="e">
        <f t="shared" si="84"/>
        <v>#REF!</v>
      </c>
      <c r="AA171" s="37" t="e">
        <f t="shared" si="94"/>
        <v>#REF!</v>
      </c>
      <c r="AC171" s="40"/>
      <c r="AD171" s="44" t="e">
        <f t="shared" si="106"/>
        <v>#REF!</v>
      </c>
      <c r="AE171" s="45" t="e">
        <f t="shared" si="85"/>
        <v>#REF!</v>
      </c>
      <c r="AF171" s="50" t="e">
        <f t="shared" si="107"/>
        <v>#REF!</v>
      </c>
      <c r="AG171" s="35" t="e">
        <f t="shared" si="86"/>
        <v>#REF!</v>
      </c>
      <c r="AH171" s="33" t="e">
        <f t="shared" si="95"/>
        <v>#REF!</v>
      </c>
      <c r="AJ171" s="40"/>
      <c r="AK171" s="46" t="e">
        <f t="shared" si="108"/>
        <v>#REF!</v>
      </c>
      <c r="AL171" s="47" t="e">
        <f t="shared" si="87"/>
        <v>#REF!</v>
      </c>
      <c r="AM171" s="51" t="e">
        <f t="shared" si="109"/>
        <v>#REF!</v>
      </c>
      <c r="AN171" s="39" t="e">
        <f t="shared" si="88"/>
        <v>#REF!</v>
      </c>
      <c r="AO171" s="37" t="e">
        <f t="shared" si="96"/>
        <v>#REF!</v>
      </c>
      <c r="AQ171" s="40"/>
      <c r="AR171" s="46" t="e">
        <f t="shared" si="110"/>
        <v>#REF!</v>
      </c>
      <c r="AS171" s="47" t="e">
        <f t="shared" si="89"/>
        <v>#REF!</v>
      </c>
      <c r="AT171" s="51" t="e">
        <f t="shared" si="111"/>
        <v>#REF!</v>
      </c>
      <c r="AU171" s="39" t="e">
        <f t="shared" si="90"/>
        <v>#REF!</v>
      </c>
      <c r="AV171" s="37" t="e">
        <f t="shared" si="97"/>
        <v>#REF!</v>
      </c>
    </row>
    <row r="172" spans="1:48">
      <c r="A172" s="40"/>
      <c r="B172" s="42" t="e">
        <f t="shared" si="98"/>
        <v>#REF!</v>
      </c>
      <c r="C172" s="43" t="e">
        <f t="shared" si="77"/>
        <v>#REF!</v>
      </c>
      <c r="D172" s="49" t="e">
        <f t="shared" si="99"/>
        <v>#REF!</v>
      </c>
      <c r="E172" s="31" t="e">
        <f t="shared" si="78"/>
        <v>#REF!</v>
      </c>
      <c r="F172" s="29" t="e">
        <f t="shared" si="91"/>
        <v>#REF!</v>
      </c>
      <c r="H172" s="40"/>
      <c r="I172" s="44" t="e">
        <f t="shared" si="100"/>
        <v>#REF!</v>
      </c>
      <c r="J172" s="45" t="e">
        <f t="shared" si="79"/>
        <v>#REF!</v>
      </c>
      <c r="K172" s="50" t="e">
        <f t="shared" si="101"/>
        <v>#REF!</v>
      </c>
      <c r="L172" s="35" t="e">
        <f t="shared" si="80"/>
        <v>#REF!</v>
      </c>
      <c r="M172" s="33" t="e">
        <f t="shared" si="92"/>
        <v>#REF!</v>
      </c>
      <c r="O172" s="40"/>
      <c r="P172" s="46">
        <f t="shared" si="102"/>
        <v>158</v>
      </c>
      <c r="Q172" s="47">
        <f t="shared" si="81"/>
        <v>158</v>
      </c>
      <c r="R172" s="51">
        <f t="shared" si="103"/>
        <v>135.02300000000005</v>
      </c>
      <c r="S172" s="39">
        <f t="shared" si="82"/>
        <v>158</v>
      </c>
      <c r="T172" s="37">
        <f t="shared" si="93"/>
        <v>1</v>
      </c>
      <c r="V172" s="40"/>
      <c r="W172" s="46" t="e">
        <f t="shared" si="104"/>
        <v>#REF!</v>
      </c>
      <c r="X172" s="47" t="e">
        <f t="shared" si="83"/>
        <v>#REF!</v>
      </c>
      <c r="Y172" s="51" t="e">
        <f t="shared" si="105"/>
        <v>#REF!</v>
      </c>
      <c r="Z172" s="39" t="e">
        <f t="shared" si="84"/>
        <v>#REF!</v>
      </c>
      <c r="AA172" s="37" t="e">
        <f t="shared" si="94"/>
        <v>#REF!</v>
      </c>
      <c r="AC172" s="40"/>
      <c r="AD172" s="44" t="e">
        <f t="shared" si="106"/>
        <v>#REF!</v>
      </c>
      <c r="AE172" s="45" t="e">
        <f t="shared" si="85"/>
        <v>#REF!</v>
      </c>
      <c r="AF172" s="50" t="e">
        <f t="shared" si="107"/>
        <v>#REF!</v>
      </c>
      <c r="AG172" s="35" t="e">
        <f t="shared" si="86"/>
        <v>#REF!</v>
      </c>
      <c r="AH172" s="33" t="e">
        <f t="shared" si="95"/>
        <v>#REF!</v>
      </c>
      <c r="AJ172" s="40"/>
      <c r="AK172" s="46" t="e">
        <f t="shared" si="108"/>
        <v>#REF!</v>
      </c>
      <c r="AL172" s="47" t="e">
        <f t="shared" si="87"/>
        <v>#REF!</v>
      </c>
      <c r="AM172" s="51" t="e">
        <f t="shared" si="109"/>
        <v>#REF!</v>
      </c>
      <c r="AN172" s="39" t="e">
        <f t="shared" si="88"/>
        <v>#REF!</v>
      </c>
      <c r="AO172" s="37" t="e">
        <f t="shared" si="96"/>
        <v>#REF!</v>
      </c>
      <c r="AQ172" s="40"/>
      <c r="AR172" s="46" t="e">
        <f t="shared" si="110"/>
        <v>#REF!</v>
      </c>
      <c r="AS172" s="47" t="e">
        <f t="shared" si="89"/>
        <v>#REF!</v>
      </c>
      <c r="AT172" s="51" t="e">
        <f t="shared" si="111"/>
        <v>#REF!</v>
      </c>
      <c r="AU172" s="39" t="e">
        <f t="shared" si="90"/>
        <v>#REF!</v>
      </c>
      <c r="AV172" s="37" t="e">
        <f t="shared" si="97"/>
        <v>#REF!</v>
      </c>
    </row>
    <row r="173" spans="1:48">
      <c r="A173" s="40"/>
      <c r="B173" s="42" t="e">
        <f t="shared" si="98"/>
        <v>#REF!</v>
      </c>
      <c r="C173" s="43" t="e">
        <f t="shared" si="77"/>
        <v>#REF!</v>
      </c>
      <c r="D173" s="49" t="e">
        <f t="shared" si="99"/>
        <v>#REF!</v>
      </c>
      <c r="E173" s="31" t="e">
        <f t="shared" si="78"/>
        <v>#REF!</v>
      </c>
      <c r="F173" s="29" t="e">
        <f t="shared" si="91"/>
        <v>#REF!</v>
      </c>
      <c r="H173" s="40"/>
      <c r="I173" s="44" t="e">
        <f t="shared" si="100"/>
        <v>#REF!</v>
      </c>
      <c r="J173" s="45" t="e">
        <f t="shared" si="79"/>
        <v>#REF!</v>
      </c>
      <c r="K173" s="50" t="e">
        <f t="shared" si="101"/>
        <v>#REF!</v>
      </c>
      <c r="L173" s="35" t="e">
        <f t="shared" si="80"/>
        <v>#REF!</v>
      </c>
      <c r="M173" s="33" t="e">
        <f t="shared" si="92"/>
        <v>#REF!</v>
      </c>
      <c r="O173" s="40"/>
      <c r="P173" s="46">
        <f t="shared" si="102"/>
        <v>159</v>
      </c>
      <c r="Q173" s="47">
        <f t="shared" si="81"/>
        <v>159</v>
      </c>
      <c r="R173" s="51">
        <f t="shared" si="103"/>
        <v>136.02300000000005</v>
      </c>
      <c r="S173" s="39">
        <f t="shared" si="82"/>
        <v>159</v>
      </c>
      <c r="T173" s="37">
        <f t="shared" si="93"/>
        <v>1</v>
      </c>
      <c r="V173" s="40"/>
      <c r="W173" s="46" t="e">
        <f t="shared" si="104"/>
        <v>#REF!</v>
      </c>
      <c r="X173" s="47" t="e">
        <f t="shared" si="83"/>
        <v>#REF!</v>
      </c>
      <c r="Y173" s="51" t="e">
        <f t="shared" si="105"/>
        <v>#REF!</v>
      </c>
      <c r="Z173" s="39" t="e">
        <f t="shared" si="84"/>
        <v>#REF!</v>
      </c>
      <c r="AA173" s="37" t="e">
        <f t="shared" si="94"/>
        <v>#REF!</v>
      </c>
      <c r="AC173" s="40"/>
      <c r="AD173" s="44" t="e">
        <f t="shared" si="106"/>
        <v>#REF!</v>
      </c>
      <c r="AE173" s="45" t="e">
        <f t="shared" si="85"/>
        <v>#REF!</v>
      </c>
      <c r="AF173" s="50" t="e">
        <f t="shared" si="107"/>
        <v>#REF!</v>
      </c>
      <c r="AG173" s="35" t="e">
        <f t="shared" si="86"/>
        <v>#REF!</v>
      </c>
      <c r="AH173" s="33" t="e">
        <f t="shared" si="95"/>
        <v>#REF!</v>
      </c>
      <c r="AJ173" s="40"/>
      <c r="AK173" s="46" t="e">
        <f t="shared" si="108"/>
        <v>#REF!</v>
      </c>
      <c r="AL173" s="47" t="e">
        <f t="shared" si="87"/>
        <v>#REF!</v>
      </c>
      <c r="AM173" s="51" t="e">
        <f t="shared" si="109"/>
        <v>#REF!</v>
      </c>
      <c r="AN173" s="39" t="e">
        <f t="shared" si="88"/>
        <v>#REF!</v>
      </c>
      <c r="AO173" s="37" t="e">
        <f t="shared" si="96"/>
        <v>#REF!</v>
      </c>
      <c r="AQ173" s="40"/>
      <c r="AR173" s="46" t="e">
        <f t="shared" si="110"/>
        <v>#REF!</v>
      </c>
      <c r="AS173" s="47" t="e">
        <f t="shared" si="89"/>
        <v>#REF!</v>
      </c>
      <c r="AT173" s="51" t="e">
        <f t="shared" si="111"/>
        <v>#REF!</v>
      </c>
      <c r="AU173" s="39" t="e">
        <f t="shared" si="90"/>
        <v>#REF!</v>
      </c>
      <c r="AV173" s="37" t="e">
        <f t="shared" si="97"/>
        <v>#REF!</v>
      </c>
    </row>
    <row r="174" spans="1:48">
      <c r="A174" s="40"/>
      <c r="B174" s="42" t="e">
        <f t="shared" si="98"/>
        <v>#REF!</v>
      </c>
      <c r="C174" s="43" t="e">
        <f t="shared" si="77"/>
        <v>#REF!</v>
      </c>
      <c r="D174" s="49" t="e">
        <f t="shared" si="99"/>
        <v>#REF!</v>
      </c>
      <c r="E174" s="31" t="e">
        <f t="shared" si="78"/>
        <v>#REF!</v>
      </c>
      <c r="F174" s="29" t="e">
        <f t="shared" si="91"/>
        <v>#REF!</v>
      </c>
      <c r="H174" s="40"/>
      <c r="I174" s="44" t="e">
        <f t="shared" si="100"/>
        <v>#REF!</v>
      </c>
      <c r="J174" s="45" t="e">
        <f t="shared" si="79"/>
        <v>#REF!</v>
      </c>
      <c r="K174" s="50" t="e">
        <f t="shared" si="101"/>
        <v>#REF!</v>
      </c>
      <c r="L174" s="35" t="e">
        <f t="shared" si="80"/>
        <v>#REF!</v>
      </c>
      <c r="M174" s="33" t="e">
        <f t="shared" si="92"/>
        <v>#REF!</v>
      </c>
      <c r="O174" s="40"/>
      <c r="P174" s="46">
        <f t="shared" si="102"/>
        <v>160</v>
      </c>
      <c r="Q174" s="47">
        <f t="shared" si="81"/>
        <v>160</v>
      </c>
      <c r="R174" s="51">
        <f t="shared" si="103"/>
        <v>137.02300000000005</v>
      </c>
      <c r="S174" s="39">
        <f t="shared" si="82"/>
        <v>160</v>
      </c>
      <c r="T174" s="37">
        <f t="shared" si="93"/>
        <v>1</v>
      </c>
      <c r="V174" s="40"/>
      <c r="W174" s="46" t="e">
        <f t="shared" si="104"/>
        <v>#REF!</v>
      </c>
      <c r="X174" s="47" t="e">
        <f t="shared" si="83"/>
        <v>#REF!</v>
      </c>
      <c r="Y174" s="51" t="e">
        <f t="shared" si="105"/>
        <v>#REF!</v>
      </c>
      <c r="Z174" s="39" t="e">
        <f t="shared" si="84"/>
        <v>#REF!</v>
      </c>
      <c r="AA174" s="37" t="e">
        <f t="shared" si="94"/>
        <v>#REF!</v>
      </c>
      <c r="AC174" s="40"/>
      <c r="AD174" s="44" t="e">
        <f t="shared" si="106"/>
        <v>#REF!</v>
      </c>
      <c r="AE174" s="45" t="e">
        <f t="shared" si="85"/>
        <v>#REF!</v>
      </c>
      <c r="AF174" s="50" t="e">
        <f t="shared" si="107"/>
        <v>#REF!</v>
      </c>
      <c r="AG174" s="35" t="e">
        <f t="shared" si="86"/>
        <v>#REF!</v>
      </c>
      <c r="AH174" s="33" t="e">
        <f t="shared" si="95"/>
        <v>#REF!</v>
      </c>
      <c r="AJ174" s="40"/>
      <c r="AK174" s="46" t="e">
        <f t="shared" si="108"/>
        <v>#REF!</v>
      </c>
      <c r="AL174" s="47" t="e">
        <f t="shared" si="87"/>
        <v>#REF!</v>
      </c>
      <c r="AM174" s="51" t="e">
        <f t="shared" si="109"/>
        <v>#REF!</v>
      </c>
      <c r="AN174" s="39" t="e">
        <f t="shared" si="88"/>
        <v>#REF!</v>
      </c>
      <c r="AO174" s="37" t="e">
        <f t="shared" si="96"/>
        <v>#REF!</v>
      </c>
      <c r="AQ174" s="40"/>
      <c r="AR174" s="46" t="e">
        <f t="shared" si="110"/>
        <v>#REF!</v>
      </c>
      <c r="AS174" s="47" t="e">
        <f t="shared" si="89"/>
        <v>#REF!</v>
      </c>
      <c r="AT174" s="51" t="e">
        <f t="shared" si="111"/>
        <v>#REF!</v>
      </c>
      <c r="AU174" s="39" t="e">
        <f t="shared" si="90"/>
        <v>#REF!</v>
      </c>
      <c r="AV174" s="37" t="e">
        <f t="shared" si="97"/>
        <v>#REF!</v>
      </c>
    </row>
    <row r="175" spans="1:48">
      <c r="A175" s="40"/>
      <c r="B175" s="42" t="e">
        <f t="shared" si="98"/>
        <v>#REF!</v>
      </c>
      <c r="C175" s="43" t="e">
        <f t="shared" si="77"/>
        <v>#REF!</v>
      </c>
      <c r="D175" s="49" t="e">
        <f t="shared" si="99"/>
        <v>#REF!</v>
      </c>
      <c r="E175" s="31" t="e">
        <f t="shared" si="78"/>
        <v>#REF!</v>
      </c>
      <c r="F175" s="29" t="e">
        <f t="shared" si="91"/>
        <v>#REF!</v>
      </c>
      <c r="H175" s="40"/>
      <c r="I175" s="44" t="e">
        <f t="shared" si="100"/>
        <v>#REF!</v>
      </c>
      <c r="J175" s="45" t="e">
        <f t="shared" si="79"/>
        <v>#REF!</v>
      </c>
      <c r="K175" s="50" t="e">
        <f t="shared" si="101"/>
        <v>#REF!</v>
      </c>
      <c r="L175" s="35" t="e">
        <f t="shared" si="80"/>
        <v>#REF!</v>
      </c>
      <c r="M175" s="33" t="e">
        <f t="shared" si="92"/>
        <v>#REF!</v>
      </c>
      <c r="O175" s="40"/>
      <c r="P175" s="46">
        <f t="shared" si="102"/>
        <v>161</v>
      </c>
      <c r="Q175" s="47">
        <f t="shared" si="81"/>
        <v>161</v>
      </c>
      <c r="R175" s="51">
        <f t="shared" si="103"/>
        <v>138.02300000000005</v>
      </c>
      <c r="S175" s="39">
        <f t="shared" si="82"/>
        <v>161</v>
      </c>
      <c r="T175" s="37">
        <f t="shared" si="93"/>
        <v>1</v>
      </c>
      <c r="V175" s="40"/>
      <c r="W175" s="46" t="e">
        <f t="shared" si="104"/>
        <v>#REF!</v>
      </c>
      <c r="X175" s="47" t="e">
        <f t="shared" si="83"/>
        <v>#REF!</v>
      </c>
      <c r="Y175" s="51" t="e">
        <f t="shared" si="105"/>
        <v>#REF!</v>
      </c>
      <c r="Z175" s="39" t="e">
        <f t="shared" si="84"/>
        <v>#REF!</v>
      </c>
      <c r="AA175" s="37" t="e">
        <f t="shared" si="94"/>
        <v>#REF!</v>
      </c>
      <c r="AC175" s="40"/>
      <c r="AD175" s="44" t="e">
        <f t="shared" si="106"/>
        <v>#REF!</v>
      </c>
      <c r="AE175" s="45" t="e">
        <f t="shared" si="85"/>
        <v>#REF!</v>
      </c>
      <c r="AF175" s="50" t="e">
        <f t="shared" si="107"/>
        <v>#REF!</v>
      </c>
      <c r="AG175" s="35" t="e">
        <f t="shared" si="86"/>
        <v>#REF!</v>
      </c>
      <c r="AH175" s="33" t="e">
        <f t="shared" si="95"/>
        <v>#REF!</v>
      </c>
      <c r="AJ175" s="40"/>
      <c r="AK175" s="46" t="e">
        <f t="shared" si="108"/>
        <v>#REF!</v>
      </c>
      <c r="AL175" s="47" t="e">
        <f t="shared" si="87"/>
        <v>#REF!</v>
      </c>
      <c r="AM175" s="51" t="e">
        <f t="shared" si="109"/>
        <v>#REF!</v>
      </c>
      <c r="AN175" s="39" t="e">
        <f t="shared" si="88"/>
        <v>#REF!</v>
      </c>
      <c r="AO175" s="37" t="e">
        <f t="shared" si="96"/>
        <v>#REF!</v>
      </c>
      <c r="AQ175" s="40"/>
      <c r="AR175" s="46" t="e">
        <f t="shared" si="110"/>
        <v>#REF!</v>
      </c>
      <c r="AS175" s="47" t="e">
        <f t="shared" si="89"/>
        <v>#REF!</v>
      </c>
      <c r="AT175" s="51" t="e">
        <f t="shared" si="111"/>
        <v>#REF!</v>
      </c>
      <c r="AU175" s="39" t="e">
        <f t="shared" si="90"/>
        <v>#REF!</v>
      </c>
      <c r="AV175" s="37" t="e">
        <f t="shared" si="97"/>
        <v>#REF!</v>
      </c>
    </row>
    <row r="176" spans="1:48">
      <c r="A176" s="40"/>
      <c r="B176" s="42" t="e">
        <f t="shared" si="98"/>
        <v>#REF!</v>
      </c>
      <c r="C176" s="43" t="e">
        <f t="shared" si="77"/>
        <v>#REF!</v>
      </c>
      <c r="D176" s="49" t="e">
        <f t="shared" si="99"/>
        <v>#REF!</v>
      </c>
      <c r="E176" s="31" t="e">
        <f t="shared" si="78"/>
        <v>#REF!</v>
      </c>
      <c r="F176" s="29" t="e">
        <f t="shared" si="91"/>
        <v>#REF!</v>
      </c>
      <c r="H176" s="40"/>
      <c r="I176" s="44" t="e">
        <f t="shared" si="100"/>
        <v>#REF!</v>
      </c>
      <c r="J176" s="45" t="e">
        <f t="shared" si="79"/>
        <v>#REF!</v>
      </c>
      <c r="K176" s="50" t="e">
        <f t="shared" si="101"/>
        <v>#REF!</v>
      </c>
      <c r="L176" s="35" t="e">
        <f t="shared" si="80"/>
        <v>#REF!</v>
      </c>
      <c r="M176" s="33" t="e">
        <f t="shared" si="92"/>
        <v>#REF!</v>
      </c>
      <c r="O176" s="40"/>
      <c r="P176" s="46">
        <f t="shared" si="102"/>
        <v>162</v>
      </c>
      <c r="Q176" s="47" t="str">
        <f t="shared" si="81"/>
        <v>Weekend</v>
      </c>
      <c r="R176" s="51">
        <f t="shared" si="103"/>
        <v>138.02400000000006</v>
      </c>
      <c r="S176" s="39" t="str">
        <f t="shared" si="82"/>
        <v/>
      </c>
      <c r="T176" s="37">
        <f t="shared" si="93"/>
        <v>0</v>
      </c>
      <c r="V176" s="40"/>
      <c r="W176" s="46" t="e">
        <f t="shared" si="104"/>
        <v>#REF!</v>
      </c>
      <c r="X176" s="47" t="e">
        <f t="shared" si="83"/>
        <v>#REF!</v>
      </c>
      <c r="Y176" s="51" t="e">
        <f t="shared" si="105"/>
        <v>#REF!</v>
      </c>
      <c r="Z176" s="39" t="e">
        <f t="shared" si="84"/>
        <v>#REF!</v>
      </c>
      <c r="AA176" s="37" t="e">
        <f t="shared" si="94"/>
        <v>#REF!</v>
      </c>
      <c r="AC176" s="40"/>
      <c r="AD176" s="44" t="e">
        <f t="shared" si="106"/>
        <v>#REF!</v>
      </c>
      <c r="AE176" s="45" t="e">
        <f t="shared" si="85"/>
        <v>#REF!</v>
      </c>
      <c r="AF176" s="50" t="e">
        <f t="shared" si="107"/>
        <v>#REF!</v>
      </c>
      <c r="AG176" s="35" t="e">
        <f t="shared" si="86"/>
        <v>#REF!</v>
      </c>
      <c r="AH176" s="33" t="e">
        <f t="shared" si="95"/>
        <v>#REF!</v>
      </c>
      <c r="AJ176" s="40"/>
      <c r="AK176" s="46" t="e">
        <f t="shared" si="108"/>
        <v>#REF!</v>
      </c>
      <c r="AL176" s="47" t="e">
        <f t="shared" si="87"/>
        <v>#REF!</v>
      </c>
      <c r="AM176" s="51" t="e">
        <f t="shared" si="109"/>
        <v>#REF!</v>
      </c>
      <c r="AN176" s="39" t="e">
        <f t="shared" si="88"/>
        <v>#REF!</v>
      </c>
      <c r="AO176" s="37" t="e">
        <f t="shared" si="96"/>
        <v>#REF!</v>
      </c>
      <c r="AQ176" s="40"/>
      <c r="AR176" s="46" t="e">
        <f t="shared" si="110"/>
        <v>#REF!</v>
      </c>
      <c r="AS176" s="47" t="e">
        <f t="shared" si="89"/>
        <v>#REF!</v>
      </c>
      <c r="AT176" s="51" t="e">
        <f t="shared" si="111"/>
        <v>#REF!</v>
      </c>
      <c r="AU176" s="39" t="e">
        <f t="shared" si="90"/>
        <v>#REF!</v>
      </c>
      <c r="AV176" s="37" t="e">
        <f t="shared" si="97"/>
        <v>#REF!</v>
      </c>
    </row>
    <row r="177" spans="1:48">
      <c r="A177" s="40"/>
      <c r="B177" s="42" t="e">
        <f t="shared" si="98"/>
        <v>#REF!</v>
      </c>
      <c r="C177" s="43" t="e">
        <f t="shared" si="77"/>
        <v>#REF!</v>
      </c>
      <c r="D177" s="49" t="e">
        <f t="shared" si="99"/>
        <v>#REF!</v>
      </c>
      <c r="E177" s="31" t="e">
        <f t="shared" si="78"/>
        <v>#REF!</v>
      </c>
      <c r="F177" s="29" t="e">
        <f t="shared" si="91"/>
        <v>#REF!</v>
      </c>
      <c r="H177" s="40"/>
      <c r="I177" s="44" t="e">
        <f t="shared" si="100"/>
        <v>#REF!</v>
      </c>
      <c r="J177" s="45" t="e">
        <f t="shared" si="79"/>
        <v>#REF!</v>
      </c>
      <c r="K177" s="50" t="e">
        <f t="shared" si="101"/>
        <v>#REF!</v>
      </c>
      <c r="L177" s="35" t="e">
        <f t="shared" si="80"/>
        <v>#REF!</v>
      </c>
      <c r="M177" s="33" t="e">
        <f t="shared" si="92"/>
        <v>#REF!</v>
      </c>
      <c r="O177" s="40"/>
      <c r="P177" s="46">
        <f t="shared" si="102"/>
        <v>163</v>
      </c>
      <c r="Q177" s="47">
        <f t="shared" si="81"/>
        <v>163</v>
      </c>
      <c r="R177" s="51">
        <f t="shared" si="103"/>
        <v>139.02400000000006</v>
      </c>
      <c r="S177" s="39">
        <f t="shared" si="82"/>
        <v>163</v>
      </c>
      <c r="T177" s="37">
        <f t="shared" si="93"/>
        <v>1</v>
      </c>
      <c r="V177" s="40"/>
      <c r="W177" s="46" t="e">
        <f t="shared" si="104"/>
        <v>#REF!</v>
      </c>
      <c r="X177" s="47" t="e">
        <f t="shared" si="83"/>
        <v>#REF!</v>
      </c>
      <c r="Y177" s="51" t="e">
        <f t="shared" si="105"/>
        <v>#REF!</v>
      </c>
      <c r="Z177" s="39" t="e">
        <f t="shared" si="84"/>
        <v>#REF!</v>
      </c>
      <c r="AA177" s="37" t="e">
        <f t="shared" si="94"/>
        <v>#REF!</v>
      </c>
      <c r="AC177" s="40"/>
      <c r="AD177" s="44" t="e">
        <f t="shared" si="106"/>
        <v>#REF!</v>
      </c>
      <c r="AE177" s="45" t="e">
        <f t="shared" si="85"/>
        <v>#REF!</v>
      </c>
      <c r="AF177" s="50" t="e">
        <f t="shared" si="107"/>
        <v>#REF!</v>
      </c>
      <c r="AG177" s="35" t="e">
        <f t="shared" si="86"/>
        <v>#REF!</v>
      </c>
      <c r="AH177" s="33" t="e">
        <f t="shared" si="95"/>
        <v>#REF!</v>
      </c>
      <c r="AJ177" s="40"/>
      <c r="AK177" s="46" t="e">
        <f t="shared" si="108"/>
        <v>#REF!</v>
      </c>
      <c r="AL177" s="47" t="e">
        <f t="shared" si="87"/>
        <v>#REF!</v>
      </c>
      <c r="AM177" s="51" t="e">
        <f t="shared" si="109"/>
        <v>#REF!</v>
      </c>
      <c r="AN177" s="39" t="e">
        <f t="shared" si="88"/>
        <v>#REF!</v>
      </c>
      <c r="AO177" s="37" t="e">
        <f t="shared" si="96"/>
        <v>#REF!</v>
      </c>
      <c r="AQ177" s="40"/>
      <c r="AR177" s="46" t="e">
        <f t="shared" si="110"/>
        <v>#REF!</v>
      </c>
      <c r="AS177" s="47" t="e">
        <f t="shared" si="89"/>
        <v>#REF!</v>
      </c>
      <c r="AT177" s="51" t="e">
        <f t="shared" si="111"/>
        <v>#REF!</v>
      </c>
      <c r="AU177" s="39" t="e">
        <f t="shared" si="90"/>
        <v>#REF!</v>
      </c>
      <c r="AV177" s="37" t="e">
        <f t="shared" si="97"/>
        <v>#REF!</v>
      </c>
    </row>
    <row r="178" spans="1:48">
      <c r="A178" s="40"/>
      <c r="B178" s="42" t="e">
        <f t="shared" si="98"/>
        <v>#REF!</v>
      </c>
      <c r="C178" s="43" t="e">
        <f t="shared" si="77"/>
        <v>#REF!</v>
      </c>
      <c r="D178" s="49" t="e">
        <f t="shared" si="99"/>
        <v>#REF!</v>
      </c>
      <c r="E178" s="31" t="e">
        <f t="shared" si="78"/>
        <v>#REF!</v>
      </c>
      <c r="F178" s="29" t="e">
        <f t="shared" si="91"/>
        <v>#REF!</v>
      </c>
      <c r="H178" s="40"/>
      <c r="I178" s="44" t="e">
        <f t="shared" si="100"/>
        <v>#REF!</v>
      </c>
      <c r="J178" s="45" t="e">
        <f t="shared" si="79"/>
        <v>#REF!</v>
      </c>
      <c r="K178" s="50" t="e">
        <f t="shared" si="101"/>
        <v>#REF!</v>
      </c>
      <c r="L178" s="35" t="e">
        <f t="shared" si="80"/>
        <v>#REF!</v>
      </c>
      <c r="M178" s="33" t="e">
        <f t="shared" si="92"/>
        <v>#REF!</v>
      </c>
      <c r="O178" s="40"/>
      <c r="P178" s="46">
        <f t="shared" si="102"/>
        <v>164</v>
      </c>
      <c r="Q178" s="47">
        <f t="shared" si="81"/>
        <v>164</v>
      </c>
      <c r="R178" s="51">
        <f t="shared" si="103"/>
        <v>140.02400000000006</v>
      </c>
      <c r="S178" s="39">
        <f t="shared" si="82"/>
        <v>164</v>
      </c>
      <c r="T178" s="37">
        <f t="shared" si="93"/>
        <v>1</v>
      </c>
      <c r="V178" s="40"/>
      <c r="W178" s="46" t="e">
        <f t="shared" si="104"/>
        <v>#REF!</v>
      </c>
      <c r="X178" s="47" t="e">
        <f t="shared" si="83"/>
        <v>#REF!</v>
      </c>
      <c r="Y178" s="51" t="e">
        <f t="shared" si="105"/>
        <v>#REF!</v>
      </c>
      <c r="Z178" s="39" t="e">
        <f t="shared" si="84"/>
        <v>#REF!</v>
      </c>
      <c r="AA178" s="37" t="e">
        <f t="shared" si="94"/>
        <v>#REF!</v>
      </c>
      <c r="AC178" s="40"/>
      <c r="AD178" s="44" t="e">
        <f t="shared" si="106"/>
        <v>#REF!</v>
      </c>
      <c r="AE178" s="45" t="e">
        <f t="shared" si="85"/>
        <v>#REF!</v>
      </c>
      <c r="AF178" s="50" t="e">
        <f t="shared" si="107"/>
        <v>#REF!</v>
      </c>
      <c r="AG178" s="35" t="e">
        <f t="shared" si="86"/>
        <v>#REF!</v>
      </c>
      <c r="AH178" s="33" t="e">
        <f t="shared" si="95"/>
        <v>#REF!</v>
      </c>
      <c r="AJ178" s="40"/>
      <c r="AK178" s="46" t="e">
        <f t="shared" si="108"/>
        <v>#REF!</v>
      </c>
      <c r="AL178" s="47" t="e">
        <f t="shared" si="87"/>
        <v>#REF!</v>
      </c>
      <c r="AM178" s="51" t="e">
        <f t="shared" si="109"/>
        <v>#REF!</v>
      </c>
      <c r="AN178" s="39" t="e">
        <f t="shared" si="88"/>
        <v>#REF!</v>
      </c>
      <c r="AO178" s="37" t="e">
        <f t="shared" si="96"/>
        <v>#REF!</v>
      </c>
      <c r="AQ178" s="40"/>
      <c r="AR178" s="46" t="e">
        <f t="shared" si="110"/>
        <v>#REF!</v>
      </c>
      <c r="AS178" s="47" t="e">
        <f t="shared" si="89"/>
        <v>#REF!</v>
      </c>
      <c r="AT178" s="51" t="e">
        <f t="shared" si="111"/>
        <v>#REF!</v>
      </c>
      <c r="AU178" s="39" t="e">
        <f t="shared" si="90"/>
        <v>#REF!</v>
      </c>
      <c r="AV178" s="37" t="e">
        <f t="shared" si="97"/>
        <v>#REF!</v>
      </c>
    </row>
    <row r="179" spans="1:48">
      <c r="A179" s="40"/>
      <c r="B179" s="42" t="e">
        <f t="shared" si="98"/>
        <v>#REF!</v>
      </c>
      <c r="C179" s="43" t="e">
        <f t="shared" si="77"/>
        <v>#REF!</v>
      </c>
      <c r="D179" s="49" t="e">
        <f t="shared" si="99"/>
        <v>#REF!</v>
      </c>
      <c r="E179" s="31" t="e">
        <f t="shared" si="78"/>
        <v>#REF!</v>
      </c>
      <c r="F179" s="29" t="e">
        <f t="shared" si="91"/>
        <v>#REF!</v>
      </c>
      <c r="H179" s="40"/>
      <c r="I179" s="44" t="e">
        <f t="shared" si="100"/>
        <v>#REF!</v>
      </c>
      <c r="J179" s="45" t="e">
        <f t="shared" si="79"/>
        <v>#REF!</v>
      </c>
      <c r="K179" s="50" t="e">
        <f t="shared" si="101"/>
        <v>#REF!</v>
      </c>
      <c r="L179" s="35" t="e">
        <f t="shared" si="80"/>
        <v>#REF!</v>
      </c>
      <c r="M179" s="33" t="e">
        <f t="shared" si="92"/>
        <v>#REF!</v>
      </c>
      <c r="O179" s="40"/>
      <c r="P179" s="46">
        <f t="shared" si="102"/>
        <v>165</v>
      </c>
      <c r="Q179" s="47">
        <f t="shared" si="81"/>
        <v>165</v>
      </c>
      <c r="R179" s="51">
        <f t="shared" si="103"/>
        <v>141.02400000000006</v>
      </c>
      <c r="S179" s="39">
        <f t="shared" si="82"/>
        <v>165</v>
      </c>
      <c r="T179" s="37">
        <f t="shared" si="93"/>
        <v>1</v>
      </c>
      <c r="V179" s="40"/>
      <c r="W179" s="46" t="e">
        <f t="shared" si="104"/>
        <v>#REF!</v>
      </c>
      <c r="X179" s="47" t="e">
        <f t="shared" si="83"/>
        <v>#REF!</v>
      </c>
      <c r="Y179" s="51" t="e">
        <f t="shared" si="105"/>
        <v>#REF!</v>
      </c>
      <c r="Z179" s="39" t="e">
        <f t="shared" si="84"/>
        <v>#REF!</v>
      </c>
      <c r="AA179" s="37" t="e">
        <f t="shared" si="94"/>
        <v>#REF!</v>
      </c>
      <c r="AC179" s="40"/>
      <c r="AD179" s="44" t="e">
        <f t="shared" si="106"/>
        <v>#REF!</v>
      </c>
      <c r="AE179" s="45" t="e">
        <f t="shared" si="85"/>
        <v>#REF!</v>
      </c>
      <c r="AF179" s="50" t="e">
        <f t="shared" si="107"/>
        <v>#REF!</v>
      </c>
      <c r="AG179" s="35" t="e">
        <f t="shared" si="86"/>
        <v>#REF!</v>
      </c>
      <c r="AH179" s="33" t="e">
        <f t="shared" si="95"/>
        <v>#REF!</v>
      </c>
      <c r="AJ179" s="40"/>
      <c r="AK179" s="46" t="e">
        <f t="shared" si="108"/>
        <v>#REF!</v>
      </c>
      <c r="AL179" s="47" t="e">
        <f t="shared" si="87"/>
        <v>#REF!</v>
      </c>
      <c r="AM179" s="51" t="e">
        <f t="shared" si="109"/>
        <v>#REF!</v>
      </c>
      <c r="AN179" s="39" t="e">
        <f t="shared" si="88"/>
        <v>#REF!</v>
      </c>
      <c r="AO179" s="37" t="e">
        <f t="shared" si="96"/>
        <v>#REF!</v>
      </c>
      <c r="AQ179" s="40"/>
      <c r="AR179" s="46" t="e">
        <f t="shared" si="110"/>
        <v>#REF!</v>
      </c>
      <c r="AS179" s="47" t="e">
        <f t="shared" si="89"/>
        <v>#REF!</v>
      </c>
      <c r="AT179" s="51" t="e">
        <f t="shared" si="111"/>
        <v>#REF!</v>
      </c>
      <c r="AU179" s="39" t="e">
        <f t="shared" si="90"/>
        <v>#REF!</v>
      </c>
      <c r="AV179" s="37" t="e">
        <f t="shared" si="97"/>
        <v>#REF!</v>
      </c>
    </row>
    <row r="180" spans="1:48">
      <c r="A180" s="40"/>
      <c r="B180" s="42" t="e">
        <f t="shared" si="98"/>
        <v>#REF!</v>
      </c>
      <c r="C180" s="43" t="e">
        <f t="shared" si="77"/>
        <v>#REF!</v>
      </c>
      <c r="D180" s="49" t="e">
        <f t="shared" si="99"/>
        <v>#REF!</v>
      </c>
      <c r="E180" s="31" t="e">
        <f t="shared" si="78"/>
        <v>#REF!</v>
      </c>
      <c r="F180" s="29" t="e">
        <f t="shared" si="91"/>
        <v>#REF!</v>
      </c>
      <c r="H180" s="40"/>
      <c r="I180" s="44" t="e">
        <f t="shared" si="100"/>
        <v>#REF!</v>
      </c>
      <c r="J180" s="45" t="e">
        <f t="shared" si="79"/>
        <v>#REF!</v>
      </c>
      <c r="K180" s="50" t="e">
        <f t="shared" si="101"/>
        <v>#REF!</v>
      </c>
      <c r="L180" s="35" t="e">
        <f t="shared" si="80"/>
        <v>#REF!</v>
      </c>
      <c r="M180" s="33" t="e">
        <f t="shared" si="92"/>
        <v>#REF!</v>
      </c>
      <c r="O180" s="40"/>
      <c r="P180" s="46">
        <f t="shared" si="102"/>
        <v>166</v>
      </c>
      <c r="Q180" s="47">
        <f t="shared" si="81"/>
        <v>166</v>
      </c>
      <c r="R180" s="51">
        <f t="shared" si="103"/>
        <v>142.02400000000006</v>
      </c>
      <c r="S180" s="39">
        <f t="shared" si="82"/>
        <v>166</v>
      </c>
      <c r="T180" s="37">
        <f t="shared" si="93"/>
        <v>1</v>
      </c>
      <c r="V180" s="40"/>
      <c r="W180" s="46" t="e">
        <f t="shared" si="104"/>
        <v>#REF!</v>
      </c>
      <c r="X180" s="47" t="e">
        <f t="shared" si="83"/>
        <v>#REF!</v>
      </c>
      <c r="Y180" s="51" t="e">
        <f t="shared" si="105"/>
        <v>#REF!</v>
      </c>
      <c r="Z180" s="39" t="e">
        <f t="shared" si="84"/>
        <v>#REF!</v>
      </c>
      <c r="AA180" s="37" t="e">
        <f t="shared" si="94"/>
        <v>#REF!</v>
      </c>
      <c r="AC180" s="40"/>
      <c r="AD180" s="44" t="e">
        <f t="shared" si="106"/>
        <v>#REF!</v>
      </c>
      <c r="AE180" s="45" t="e">
        <f t="shared" si="85"/>
        <v>#REF!</v>
      </c>
      <c r="AF180" s="50" t="e">
        <f t="shared" si="107"/>
        <v>#REF!</v>
      </c>
      <c r="AG180" s="35" t="e">
        <f t="shared" si="86"/>
        <v>#REF!</v>
      </c>
      <c r="AH180" s="33" t="e">
        <f t="shared" si="95"/>
        <v>#REF!</v>
      </c>
      <c r="AJ180" s="40"/>
      <c r="AK180" s="46" t="e">
        <f t="shared" si="108"/>
        <v>#REF!</v>
      </c>
      <c r="AL180" s="47" t="e">
        <f t="shared" si="87"/>
        <v>#REF!</v>
      </c>
      <c r="AM180" s="51" t="e">
        <f t="shared" si="109"/>
        <v>#REF!</v>
      </c>
      <c r="AN180" s="39" t="e">
        <f t="shared" si="88"/>
        <v>#REF!</v>
      </c>
      <c r="AO180" s="37" t="e">
        <f t="shared" si="96"/>
        <v>#REF!</v>
      </c>
      <c r="AQ180" s="40"/>
      <c r="AR180" s="46" t="e">
        <f t="shared" si="110"/>
        <v>#REF!</v>
      </c>
      <c r="AS180" s="47" t="e">
        <f t="shared" si="89"/>
        <v>#REF!</v>
      </c>
      <c r="AT180" s="51" t="e">
        <f t="shared" si="111"/>
        <v>#REF!</v>
      </c>
      <c r="AU180" s="39" t="e">
        <f t="shared" si="90"/>
        <v>#REF!</v>
      </c>
      <c r="AV180" s="37" t="e">
        <f t="shared" si="97"/>
        <v>#REF!</v>
      </c>
    </row>
    <row r="181" spans="1:48">
      <c r="A181" s="40"/>
      <c r="B181" s="42" t="e">
        <f t="shared" si="98"/>
        <v>#REF!</v>
      </c>
      <c r="C181" s="43" t="e">
        <f t="shared" si="77"/>
        <v>#REF!</v>
      </c>
      <c r="D181" s="49" t="e">
        <f t="shared" si="99"/>
        <v>#REF!</v>
      </c>
      <c r="E181" s="31" t="e">
        <f t="shared" si="78"/>
        <v>#REF!</v>
      </c>
      <c r="F181" s="29" t="e">
        <f t="shared" si="91"/>
        <v>#REF!</v>
      </c>
      <c r="H181" s="40"/>
      <c r="I181" s="44" t="e">
        <f t="shared" si="100"/>
        <v>#REF!</v>
      </c>
      <c r="J181" s="45" t="e">
        <f t="shared" si="79"/>
        <v>#REF!</v>
      </c>
      <c r="K181" s="50" t="e">
        <f t="shared" si="101"/>
        <v>#REF!</v>
      </c>
      <c r="L181" s="35" t="e">
        <f t="shared" si="80"/>
        <v>#REF!</v>
      </c>
      <c r="M181" s="33" t="e">
        <f t="shared" si="92"/>
        <v>#REF!</v>
      </c>
      <c r="O181" s="40"/>
      <c r="P181" s="46">
        <f t="shared" si="102"/>
        <v>167</v>
      </c>
      <c r="Q181" s="47">
        <f t="shared" si="81"/>
        <v>167</v>
      </c>
      <c r="R181" s="51">
        <f t="shared" si="103"/>
        <v>143.02400000000006</v>
      </c>
      <c r="S181" s="39">
        <f t="shared" si="82"/>
        <v>167</v>
      </c>
      <c r="T181" s="37">
        <f t="shared" si="93"/>
        <v>1</v>
      </c>
      <c r="V181" s="40"/>
      <c r="W181" s="46" t="e">
        <f t="shared" si="104"/>
        <v>#REF!</v>
      </c>
      <c r="X181" s="47" t="e">
        <f t="shared" si="83"/>
        <v>#REF!</v>
      </c>
      <c r="Y181" s="51" t="e">
        <f t="shared" si="105"/>
        <v>#REF!</v>
      </c>
      <c r="Z181" s="39" t="e">
        <f t="shared" si="84"/>
        <v>#REF!</v>
      </c>
      <c r="AA181" s="37" t="e">
        <f t="shared" si="94"/>
        <v>#REF!</v>
      </c>
      <c r="AC181" s="40"/>
      <c r="AD181" s="44" t="e">
        <f t="shared" si="106"/>
        <v>#REF!</v>
      </c>
      <c r="AE181" s="45" t="e">
        <f t="shared" si="85"/>
        <v>#REF!</v>
      </c>
      <c r="AF181" s="50" t="e">
        <f t="shared" si="107"/>
        <v>#REF!</v>
      </c>
      <c r="AG181" s="35" t="e">
        <f t="shared" si="86"/>
        <v>#REF!</v>
      </c>
      <c r="AH181" s="33" t="e">
        <f t="shared" si="95"/>
        <v>#REF!</v>
      </c>
      <c r="AJ181" s="40"/>
      <c r="AK181" s="46" t="e">
        <f t="shared" si="108"/>
        <v>#REF!</v>
      </c>
      <c r="AL181" s="47" t="e">
        <f t="shared" si="87"/>
        <v>#REF!</v>
      </c>
      <c r="AM181" s="51" t="e">
        <f t="shared" si="109"/>
        <v>#REF!</v>
      </c>
      <c r="AN181" s="39" t="e">
        <f t="shared" si="88"/>
        <v>#REF!</v>
      </c>
      <c r="AO181" s="37" t="e">
        <f t="shared" si="96"/>
        <v>#REF!</v>
      </c>
      <c r="AQ181" s="40"/>
      <c r="AR181" s="46" t="e">
        <f t="shared" si="110"/>
        <v>#REF!</v>
      </c>
      <c r="AS181" s="47" t="e">
        <f t="shared" si="89"/>
        <v>#REF!</v>
      </c>
      <c r="AT181" s="51" t="e">
        <f t="shared" si="111"/>
        <v>#REF!</v>
      </c>
      <c r="AU181" s="39" t="e">
        <f t="shared" si="90"/>
        <v>#REF!</v>
      </c>
      <c r="AV181" s="37" t="e">
        <f t="shared" si="97"/>
        <v>#REF!</v>
      </c>
    </row>
    <row r="182" spans="1:48">
      <c r="A182" s="40"/>
      <c r="B182" s="42" t="e">
        <f t="shared" si="98"/>
        <v>#REF!</v>
      </c>
      <c r="C182" s="43" t="e">
        <f t="shared" si="77"/>
        <v>#REF!</v>
      </c>
      <c r="D182" s="49" t="e">
        <f t="shared" si="99"/>
        <v>#REF!</v>
      </c>
      <c r="E182" s="31" t="e">
        <f t="shared" si="78"/>
        <v>#REF!</v>
      </c>
      <c r="F182" s="29" t="e">
        <f t="shared" si="91"/>
        <v>#REF!</v>
      </c>
      <c r="H182" s="40"/>
      <c r="I182" s="44" t="e">
        <f t="shared" si="100"/>
        <v>#REF!</v>
      </c>
      <c r="J182" s="45" t="e">
        <f t="shared" si="79"/>
        <v>#REF!</v>
      </c>
      <c r="K182" s="50" t="e">
        <f t="shared" si="101"/>
        <v>#REF!</v>
      </c>
      <c r="L182" s="35" t="e">
        <f t="shared" si="80"/>
        <v>#REF!</v>
      </c>
      <c r="M182" s="33" t="e">
        <f t="shared" si="92"/>
        <v>#REF!</v>
      </c>
      <c r="O182" s="40"/>
      <c r="P182" s="46">
        <f t="shared" si="102"/>
        <v>168</v>
      </c>
      <c r="Q182" s="47">
        <f t="shared" si="81"/>
        <v>168</v>
      </c>
      <c r="R182" s="51">
        <f t="shared" si="103"/>
        <v>144.02400000000006</v>
      </c>
      <c r="S182" s="39">
        <f t="shared" si="82"/>
        <v>168</v>
      </c>
      <c r="T182" s="37">
        <f t="shared" si="93"/>
        <v>1</v>
      </c>
      <c r="V182" s="40"/>
      <c r="W182" s="46" t="e">
        <f t="shared" si="104"/>
        <v>#REF!</v>
      </c>
      <c r="X182" s="47" t="e">
        <f t="shared" si="83"/>
        <v>#REF!</v>
      </c>
      <c r="Y182" s="51" t="e">
        <f t="shared" si="105"/>
        <v>#REF!</v>
      </c>
      <c r="Z182" s="39" t="e">
        <f t="shared" si="84"/>
        <v>#REF!</v>
      </c>
      <c r="AA182" s="37" t="e">
        <f t="shared" si="94"/>
        <v>#REF!</v>
      </c>
      <c r="AC182" s="40"/>
      <c r="AD182" s="44" t="e">
        <f t="shared" si="106"/>
        <v>#REF!</v>
      </c>
      <c r="AE182" s="45" t="e">
        <f t="shared" si="85"/>
        <v>#REF!</v>
      </c>
      <c r="AF182" s="50" t="e">
        <f t="shared" si="107"/>
        <v>#REF!</v>
      </c>
      <c r="AG182" s="35" t="e">
        <f t="shared" si="86"/>
        <v>#REF!</v>
      </c>
      <c r="AH182" s="33" t="e">
        <f t="shared" si="95"/>
        <v>#REF!</v>
      </c>
      <c r="AJ182" s="40"/>
      <c r="AK182" s="46" t="e">
        <f t="shared" si="108"/>
        <v>#REF!</v>
      </c>
      <c r="AL182" s="47" t="e">
        <f t="shared" si="87"/>
        <v>#REF!</v>
      </c>
      <c r="AM182" s="51" t="e">
        <f t="shared" si="109"/>
        <v>#REF!</v>
      </c>
      <c r="AN182" s="39" t="e">
        <f t="shared" si="88"/>
        <v>#REF!</v>
      </c>
      <c r="AO182" s="37" t="e">
        <f t="shared" si="96"/>
        <v>#REF!</v>
      </c>
      <c r="AQ182" s="40"/>
      <c r="AR182" s="46" t="e">
        <f t="shared" si="110"/>
        <v>#REF!</v>
      </c>
      <c r="AS182" s="47" t="e">
        <f t="shared" si="89"/>
        <v>#REF!</v>
      </c>
      <c r="AT182" s="51" t="e">
        <f t="shared" si="111"/>
        <v>#REF!</v>
      </c>
      <c r="AU182" s="39" t="e">
        <f t="shared" si="90"/>
        <v>#REF!</v>
      </c>
      <c r="AV182" s="37" t="e">
        <f t="shared" si="97"/>
        <v>#REF!</v>
      </c>
    </row>
    <row r="183" spans="1:48">
      <c r="A183" s="40"/>
      <c r="B183" s="42" t="e">
        <f t="shared" si="98"/>
        <v>#REF!</v>
      </c>
      <c r="C183" s="43" t="e">
        <f t="shared" si="77"/>
        <v>#REF!</v>
      </c>
      <c r="D183" s="49" t="e">
        <f t="shared" si="99"/>
        <v>#REF!</v>
      </c>
      <c r="E183" s="31" t="e">
        <f t="shared" si="78"/>
        <v>#REF!</v>
      </c>
      <c r="F183" s="29" t="e">
        <f t="shared" si="91"/>
        <v>#REF!</v>
      </c>
      <c r="H183" s="40"/>
      <c r="I183" s="44" t="e">
        <f t="shared" si="100"/>
        <v>#REF!</v>
      </c>
      <c r="J183" s="45" t="e">
        <f t="shared" si="79"/>
        <v>#REF!</v>
      </c>
      <c r="K183" s="50" t="e">
        <f t="shared" si="101"/>
        <v>#REF!</v>
      </c>
      <c r="L183" s="35" t="e">
        <f t="shared" si="80"/>
        <v>#REF!</v>
      </c>
      <c r="M183" s="33" t="e">
        <f t="shared" si="92"/>
        <v>#REF!</v>
      </c>
      <c r="O183" s="40"/>
      <c r="P183" s="46">
        <f t="shared" si="102"/>
        <v>169</v>
      </c>
      <c r="Q183" s="47" t="str">
        <f t="shared" si="81"/>
        <v>Weekend</v>
      </c>
      <c r="R183" s="51">
        <f t="shared" si="103"/>
        <v>144.02500000000006</v>
      </c>
      <c r="S183" s="39" t="str">
        <f t="shared" si="82"/>
        <v/>
      </c>
      <c r="T183" s="37">
        <f t="shared" si="93"/>
        <v>0</v>
      </c>
      <c r="V183" s="40"/>
      <c r="W183" s="46" t="e">
        <f t="shared" si="104"/>
        <v>#REF!</v>
      </c>
      <c r="X183" s="47" t="e">
        <f t="shared" si="83"/>
        <v>#REF!</v>
      </c>
      <c r="Y183" s="51" t="e">
        <f t="shared" si="105"/>
        <v>#REF!</v>
      </c>
      <c r="Z183" s="39" t="e">
        <f t="shared" si="84"/>
        <v>#REF!</v>
      </c>
      <c r="AA183" s="37" t="e">
        <f t="shared" si="94"/>
        <v>#REF!</v>
      </c>
      <c r="AC183" s="40"/>
      <c r="AD183" s="44" t="e">
        <f t="shared" si="106"/>
        <v>#REF!</v>
      </c>
      <c r="AE183" s="45" t="e">
        <f t="shared" si="85"/>
        <v>#REF!</v>
      </c>
      <c r="AF183" s="50" t="e">
        <f t="shared" si="107"/>
        <v>#REF!</v>
      </c>
      <c r="AG183" s="35" t="e">
        <f t="shared" si="86"/>
        <v>#REF!</v>
      </c>
      <c r="AH183" s="33" t="e">
        <f t="shared" si="95"/>
        <v>#REF!</v>
      </c>
      <c r="AJ183" s="40"/>
      <c r="AK183" s="46" t="e">
        <f t="shared" si="108"/>
        <v>#REF!</v>
      </c>
      <c r="AL183" s="47" t="e">
        <f t="shared" si="87"/>
        <v>#REF!</v>
      </c>
      <c r="AM183" s="51" t="e">
        <f t="shared" si="109"/>
        <v>#REF!</v>
      </c>
      <c r="AN183" s="39" t="e">
        <f t="shared" si="88"/>
        <v>#REF!</v>
      </c>
      <c r="AO183" s="37" t="e">
        <f t="shared" si="96"/>
        <v>#REF!</v>
      </c>
      <c r="AQ183" s="40"/>
      <c r="AR183" s="46" t="e">
        <f t="shared" si="110"/>
        <v>#REF!</v>
      </c>
      <c r="AS183" s="47" t="e">
        <f t="shared" si="89"/>
        <v>#REF!</v>
      </c>
      <c r="AT183" s="51" t="e">
        <f t="shared" si="111"/>
        <v>#REF!</v>
      </c>
      <c r="AU183" s="39" t="e">
        <f t="shared" si="90"/>
        <v>#REF!</v>
      </c>
      <c r="AV183" s="37" t="e">
        <f t="shared" si="97"/>
        <v>#REF!</v>
      </c>
    </row>
    <row r="184" spans="1:48">
      <c r="A184" s="40"/>
      <c r="B184" s="42" t="e">
        <f t="shared" si="98"/>
        <v>#REF!</v>
      </c>
      <c r="C184" s="43" t="e">
        <f t="shared" si="77"/>
        <v>#REF!</v>
      </c>
      <c r="D184" s="49" t="e">
        <f t="shared" si="99"/>
        <v>#REF!</v>
      </c>
      <c r="E184" s="31" t="e">
        <f t="shared" si="78"/>
        <v>#REF!</v>
      </c>
      <c r="F184" s="29" t="e">
        <f t="shared" si="91"/>
        <v>#REF!</v>
      </c>
      <c r="H184" s="40"/>
      <c r="I184" s="44" t="e">
        <f t="shared" si="100"/>
        <v>#REF!</v>
      </c>
      <c r="J184" s="45" t="e">
        <f t="shared" si="79"/>
        <v>#REF!</v>
      </c>
      <c r="K184" s="50" t="e">
        <f t="shared" si="101"/>
        <v>#REF!</v>
      </c>
      <c r="L184" s="35" t="e">
        <f t="shared" si="80"/>
        <v>#REF!</v>
      </c>
      <c r="M184" s="33" t="e">
        <f t="shared" si="92"/>
        <v>#REF!</v>
      </c>
      <c r="O184" s="40"/>
      <c r="P184" s="46">
        <f t="shared" si="102"/>
        <v>170</v>
      </c>
      <c r="Q184" s="47">
        <f t="shared" si="81"/>
        <v>170</v>
      </c>
      <c r="R184" s="51">
        <f t="shared" si="103"/>
        <v>145.02500000000006</v>
      </c>
      <c r="S184" s="39">
        <f t="shared" si="82"/>
        <v>170</v>
      </c>
      <c r="T184" s="37">
        <f t="shared" si="93"/>
        <v>1</v>
      </c>
      <c r="V184" s="40"/>
      <c r="W184" s="46" t="e">
        <f t="shared" si="104"/>
        <v>#REF!</v>
      </c>
      <c r="X184" s="47" t="e">
        <f t="shared" si="83"/>
        <v>#REF!</v>
      </c>
      <c r="Y184" s="51" t="e">
        <f t="shared" si="105"/>
        <v>#REF!</v>
      </c>
      <c r="Z184" s="39" t="e">
        <f t="shared" si="84"/>
        <v>#REF!</v>
      </c>
      <c r="AA184" s="37" t="e">
        <f t="shared" si="94"/>
        <v>#REF!</v>
      </c>
      <c r="AC184" s="40"/>
      <c r="AD184" s="44" t="e">
        <f t="shared" si="106"/>
        <v>#REF!</v>
      </c>
      <c r="AE184" s="45" t="e">
        <f t="shared" si="85"/>
        <v>#REF!</v>
      </c>
      <c r="AF184" s="50" t="e">
        <f t="shared" si="107"/>
        <v>#REF!</v>
      </c>
      <c r="AG184" s="35" t="e">
        <f t="shared" si="86"/>
        <v>#REF!</v>
      </c>
      <c r="AH184" s="33" t="e">
        <f t="shared" si="95"/>
        <v>#REF!</v>
      </c>
      <c r="AJ184" s="40"/>
      <c r="AK184" s="46" t="e">
        <f t="shared" si="108"/>
        <v>#REF!</v>
      </c>
      <c r="AL184" s="47" t="e">
        <f t="shared" si="87"/>
        <v>#REF!</v>
      </c>
      <c r="AM184" s="51" t="e">
        <f t="shared" si="109"/>
        <v>#REF!</v>
      </c>
      <c r="AN184" s="39" t="e">
        <f t="shared" si="88"/>
        <v>#REF!</v>
      </c>
      <c r="AO184" s="37" t="e">
        <f t="shared" si="96"/>
        <v>#REF!</v>
      </c>
      <c r="AQ184" s="40"/>
      <c r="AR184" s="46" t="e">
        <f t="shared" si="110"/>
        <v>#REF!</v>
      </c>
      <c r="AS184" s="47" t="e">
        <f t="shared" si="89"/>
        <v>#REF!</v>
      </c>
      <c r="AT184" s="51" t="e">
        <f t="shared" si="111"/>
        <v>#REF!</v>
      </c>
      <c r="AU184" s="39" t="e">
        <f t="shared" si="90"/>
        <v>#REF!</v>
      </c>
      <c r="AV184" s="37" t="e">
        <f t="shared" si="97"/>
        <v>#REF!</v>
      </c>
    </row>
    <row r="185" spans="1:48">
      <c r="A185" s="40"/>
      <c r="B185" s="42" t="e">
        <f t="shared" si="98"/>
        <v>#REF!</v>
      </c>
      <c r="C185" s="43" t="e">
        <f t="shared" si="77"/>
        <v>#REF!</v>
      </c>
      <c r="D185" s="49" t="e">
        <f t="shared" si="99"/>
        <v>#REF!</v>
      </c>
      <c r="E185" s="31" t="e">
        <f t="shared" si="78"/>
        <v>#REF!</v>
      </c>
      <c r="F185" s="29" t="e">
        <f t="shared" si="91"/>
        <v>#REF!</v>
      </c>
      <c r="H185" s="40"/>
      <c r="I185" s="44" t="e">
        <f t="shared" si="100"/>
        <v>#REF!</v>
      </c>
      <c r="J185" s="45" t="e">
        <f t="shared" si="79"/>
        <v>#REF!</v>
      </c>
      <c r="K185" s="50" t="e">
        <f t="shared" si="101"/>
        <v>#REF!</v>
      </c>
      <c r="L185" s="35" t="e">
        <f t="shared" si="80"/>
        <v>#REF!</v>
      </c>
      <c r="M185" s="33" t="e">
        <f t="shared" si="92"/>
        <v>#REF!</v>
      </c>
      <c r="O185" s="40"/>
      <c r="P185" s="46">
        <f t="shared" si="102"/>
        <v>171</v>
      </c>
      <c r="Q185" s="47">
        <f t="shared" si="81"/>
        <v>171</v>
      </c>
      <c r="R185" s="51">
        <f t="shared" si="103"/>
        <v>146.02500000000006</v>
      </c>
      <c r="S185" s="39">
        <f t="shared" si="82"/>
        <v>171</v>
      </c>
      <c r="T185" s="37">
        <f t="shared" si="93"/>
        <v>1</v>
      </c>
      <c r="V185" s="40"/>
      <c r="W185" s="46" t="e">
        <f t="shared" si="104"/>
        <v>#REF!</v>
      </c>
      <c r="X185" s="47" t="e">
        <f t="shared" si="83"/>
        <v>#REF!</v>
      </c>
      <c r="Y185" s="51" t="e">
        <f t="shared" si="105"/>
        <v>#REF!</v>
      </c>
      <c r="Z185" s="39" t="e">
        <f t="shared" si="84"/>
        <v>#REF!</v>
      </c>
      <c r="AA185" s="37" t="e">
        <f t="shared" si="94"/>
        <v>#REF!</v>
      </c>
      <c r="AC185" s="40"/>
      <c r="AD185" s="44" t="e">
        <f t="shared" si="106"/>
        <v>#REF!</v>
      </c>
      <c r="AE185" s="45" t="e">
        <f t="shared" si="85"/>
        <v>#REF!</v>
      </c>
      <c r="AF185" s="50" t="e">
        <f t="shared" si="107"/>
        <v>#REF!</v>
      </c>
      <c r="AG185" s="35" t="e">
        <f t="shared" si="86"/>
        <v>#REF!</v>
      </c>
      <c r="AH185" s="33" t="e">
        <f t="shared" si="95"/>
        <v>#REF!</v>
      </c>
      <c r="AJ185" s="40"/>
      <c r="AK185" s="46" t="e">
        <f t="shared" si="108"/>
        <v>#REF!</v>
      </c>
      <c r="AL185" s="47" t="e">
        <f t="shared" si="87"/>
        <v>#REF!</v>
      </c>
      <c r="AM185" s="51" t="e">
        <f t="shared" si="109"/>
        <v>#REF!</v>
      </c>
      <c r="AN185" s="39" t="e">
        <f t="shared" si="88"/>
        <v>#REF!</v>
      </c>
      <c r="AO185" s="37" t="e">
        <f t="shared" si="96"/>
        <v>#REF!</v>
      </c>
      <c r="AQ185" s="40"/>
      <c r="AR185" s="46" t="e">
        <f t="shared" si="110"/>
        <v>#REF!</v>
      </c>
      <c r="AS185" s="47" t="e">
        <f t="shared" si="89"/>
        <v>#REF!</v>
      </c>
      <c r="AT185" s="51" t="e">
        <f t="shared" si="111"/>
        <v>#REF!</v>
      </c>
      <c r="AU185" s="39" t="e">
        <f t="shared" si="90"/>
        <v>#REF!</v>
      </c>
      <c r="AV185" s="37" t="e">
        <f t="shared" si="97"/>
        <v>#REF!</v>
      </c>
    </row>
    <row r="186" spans="1:48">
      <c r="A186" s="40"/>
      <c r="B186" s="42" t="e">
        <f t="shared" si="98"/>
        <v>#REF!</v>
      </c>
      <c r="C186" s="43" t="e">
        <f t="shared" si="77"/>
        <v>#REF!</v>
      </c>
      <c r="D186" s="49" t="e">
        <f t="shared" si="99"/>
        <v>#REF!</v>
      </c>
      <c r="E186" s="31" t="e">
        <f t="shared" si="78"/>
        <v>#REF!</v>
      </c>
      <c r="F186" s="29" t="e">
        <f t="shared" si="91"/>
        <v>#REF!</v>
      </c>
      <c r="H186" s="40"/>
      <c r="I186" s="44" t="e">
        <f t="shared" si="100"/>
        <v>#REF!</v>
      </c>
      <c r="J186" s="45" t="e">
        <f t="shared" si="79"/>
        <v>#REF!</v>
      </c>
      <c r="K186" s="50" t="e">
        <f t="shared" si="101"/>
        <v>#REF!</v>
      </c>
      <c r="L186" s="35" t="e">
        <f t="shared" si="80"/>
        <v>#REF!</v>
      </c>
      <c r="M186" s="33" t="e">
        <f t="shared" si="92"/>
        <v>#REF!</v>
      </c>
      <c r="O186" s="40"/>
      <c r="P186" s="46">
        <f t="shared" si="102"/>
        <v>172</v>
      </c>
      <c r="Q186" s="47">
        <f t="shared" si="81"/>
        <v>172</v>
      </c>
      <c r="R186" s="51">
        <f t="shared" si="103"/>
        <v>147.02500000000006</v>
      </c>
      <c r="S186" s="39">
        <f t="shared" si="82"/>
        <v>172</v>
      </c>
      <c r="T186" s="37">
        <f t="shared" si="93"/>
        <v>1</v>
      </c>
      <c r="V186" s="40"/>
      <c r="W186" s="46" t="e">
        <f t="shared" si="104"/>
        <v>#REF!</v>
      </c>
      <c r="X186" s="47" t="e">
        <f t="shared" si="83"/>
        <v>#REF!</v>
      </c>
      <c r="Y186" s="51" t="e">
        <f t="shared" si="105"/>
        <v>#REF!</v>
      </c>
      <c r="Z186" s="39" t="e">
        <f t="shared" si="84"/>
        <v>#REF!</v>
      </c>
      <c r="AA186" s="37" t="e">
        <f t="shared" si="94"/>
        <v>#REF!</v>
      </c>
      <c r="AC186" s="40"/>
      <c r="AD186" s="44" t="e">
        <f t="shared" si="106"/>
        <v>#REF!</v>
      </c>
      <c r="AE186" s="45" t="e">
        <f t="shared" si="85"/>
        <v>#REF!</v>
      </c>
      <c r="AF186" s="50" t="e">
        <f t="shared" si="107"/>
        <v>#REF!</v>
      </c>
      <c r="AG186" s="35" t="e">
        <f t="shared" si="86"/>
        <v>#REF!</v>
      </c>
      <c r="AH186" s="33" t="e">
        <f t="shared" si="95"/>
        <v>#REF!</v>
      </c>
      <c r="AJ186" s="40"/>
      <c r="AK186" s="46" t="e">
        <f t="shared" si="108"/>
        <v>#REF!</v>
      </c>
      <c r="AL186" s="47" t="e">
        <f t="shared" si="87"/>
        <v>#REF!</v>
      </c>
      <c r="AM186" s="51" t="e">
        <f t="shared" si="109"/>
        <v>#REF!</v>
      </c>
      <c r="AN186" s="39" t="e">
        <f t="shared" si="88"/>
        <v>#REF!</v>
      </c>
      <c r="AO186" s="37" t="e">
        <f t="shared" si="96"/>
        <v>#REF!</v>
      </c>
      <c r="AQ186" s="40"/>
      <c r="AR186" s="46" t="e">
        <f t="shared" si="110"/>
        <v>#REF!</v>
      </c>
      <c r="AS186" s="47" t="e">
        <f t="shared" si="89"/>
        <v>#REF!</v>
      </c>
      <c r="AT186" s="51" t="e">
        <f t="shared" si="111"/>
        <v>#REF!</v>
      </c>
      <c r="AU186" s="39" t="e">
        <f t="shared" si="90"/>
        <v>#REF!</v>
      </c>
      <c r="AV186" s="37" t="e">
        <f t="shared" si="97"/>
        <v>#REF!</v>
      </c>
    </row>
    <row r="187" spans="1:48">
      <c r="A187" s="40"/>
      <c r="B187" s="42" t="e">
        <f t="shared" si="98"/>
        <v>#REF!</v>
      </c>
      <c r="C187" s="43" t="e">
        <f t="shared" si="77"/>
        <v>#REF!</v>
      </c>
      <c r="D187" s="49" t="e">
        <f t="shared" si="99"/>
        <v>#REF!</v>
      </c>
      <c r="E187" s="31" t="e">
        <f t="shared" si="78"/>
        <v>#REF!</v>
      </c>
      <c r="F187" s="29" t="e">
        <f t="shared" si="91"/>
        <v>#REF!</v>
      </c>
      <c r="H187" s="40"/>
      <c r="I187" s="44" t="e">
        <f t="shared" si="100"/>
        <v>#REF!</v>
      </c>
      <c r="J187" s="45" t="e">
        <f t="shared" si="79"/>
        <v>#REF!</v>
      </c>
      <c r="K187" s="50" t="e">
        <f t="shared" si="101"/>
        <v>#REF!</v>
      </c>
      <c r="L187" s="35" t="e">
        <f t="shared" si="80"/>
        <v>#REF!</v>
      </c>
      <c r="M187" s="33" t="e">
        <f t="shared" si="92"/>
        <v>#REF!</v>
      </c>
      <c r="O187" s="40"/>
      <c r="P187" s="46">
        <f t="shared" si="102"/>
        <v>173</v>
      </c>
      <c r="Q187" s="47">
        <f t="shared" si="81"/>
        <v>173</v>
      </c>
      <c r="R187" s="51">
        <f t="shared" si="103"/>
        <v>148.02500000000006</v>
      </c>
      <c r="S187" s="39">
        <f t="shared" si="82"/>
        <v>173</v>
      </c>
      <c r="T187" s="37">
        <f t="shared" si="93"/>
        <v>1</v>
      </c>
      <c r="V187" s="40"/>
      <c r="W187" s="46" t="e">
        <f t="shared" si="104"/>
        <v>#REF!</v>
      </c>
      <c r="X187" s="47" t="e">
        <f t="shared" si="83"/>
        <v>#REF!</v>
      </c>
      <c r="Y187" s="51" t="e">
        <f t="shared" si="105"/>
        <v>#REF!</v>
      </c>
      <c r="Z187" s="39" t="e">
        <f t="shared" si="84"/>
        <v>#REF!</v>
      </c>
      <c r="AA187" s="37" t="e">
        <f t="shared" si="94"/>
        <v>#REF!</v>
      </c>
      <c r="AC187" s="40"/>
      <c r="AD187" s="44" t="e">
        <f t="shared" si="106"/>
        <v>#REF!</v>
      </c>
      <c r="AE187" s="45" t="e">
        <f t="shared" si="85"/>
        <v>#REF!</v>
      </c>
      <c r="AF187" s="50" t="e">
        <f t="shared" si="107"/>
        <v>#REF!</v>
      </c>
      <c r="AG187" s="35" t="e">
        <f t="shared" si="86"/>
        <v>#REF!</v>
      </c>
      <c r="AH187" s="33" t="e">
        <f t="shared" si="95"/>
        <v>#REF!</v>
      </c>
      <c r="AJ187" s="40"/>
      <c r="AK187" s="46" t="e">
        <f t="shared" si="108"/>
        <v>#REF!</v>
      </c>
      <c r="AL187" s="47" t="e">
        <f t="shared" si="87"/>
        <v>#REF!</v>
      </c>
      <c r="AM187" s="51" t="e">
        <f t="shared" si="109"/>
        <v>#REF!</v>
      </c>
      <c r="AN187" s="39" t="e">
        <f t="shared" si="88"/>
        <v>#REF!</v>
      </c>
      <c r="AO187" s="37" t="e">
        <f t="shared" si="96"/>
        <v>#REF!</v>
      </c>
      <c r="AQ187" s="40"/>
      <c r="AR187" s="46" t="e">
        <f t="shared" si="110"/>
        <v>#REF!</v>
      </c>
      <c r="AS187" s="47" t="e">
        <f t="shared" si="89"/>
        <v>#REF!</v>
      </c>
      <c r="AT187" s="51" t="e">
        <f t="shared" si="111"/>
        <v>#REF!</v>
      </c>
      <c r="AU187" s="39" t="e">
        <f t="shared" si="90"/>
        <v>#REF!</v>
      </c>
      <c r="AV187" s="37" t="e">
        <f t="shared" si="97"/>
        <v>#REF!</v>
      </c>
    </row>
    <row r="188" spans="1:48">
      <c r="A188" s="40"/>
      <c r="B188" s="42" t="e">
        <f t="shared" si="98"/>
        <v>#REF!</v>
      </c>
      <c r="C188" s="43" t="e">
        <f t="shared" si="77"/>
        <v>#REF!</v>
      </c>
      <c r="D188" s="49" t="e">
        <f t="shared" si="99"/>
        <v>#REF!</v>
      </c>
      <c r="E188" s="31" t="e">
        <f t="shared" si="78"/>
        <v>#REF!</v>
      </c>
      <c r="F188" s="29" t="e">
        <f t="shared" si="91"/>
        <v>#REF!</v>
      </c>
      <c r="H188" s="40"/>
      <c r="I188" s="44" t="e">
        <f t="shared" si="100"/>
        <v>#REF!</v>
      </c>
      <c r="J188" s="45" t="e">
        <f t="shared" si="79"/>
        <v>#REF!</v>
      </c>
      <c r="K188" s="50" t="e">
        <f t="shared" si="101"/>
        <v>#REF!</v>
      </c>
      <c r="L188" s="35" t="e">
        <f t="shared" si="80"/>
        <v>#REF!</v>
      </c>
      <c r="M188" s="33" t="e">
        <f t="shared" si="92"/>
        <v>#REF!</v>
      </c>
      <c r="O188" s="40"/>
      <c r="P188" s="46">
        <f t="shared" si="102"/>
        <v>174</v>
      </c>
      <c r="Q188" s="47">
        <f t="shared" si="81"/>
        <v>174</v>
      </c>
      <c r="R188" s="51">
        <f t="shared" si="103"/>
        <v>149.02500000000006</v>
      </c>
      <c r="S188" s="39">
        <f t="shared" si="82"/>
        <v>174</v>
      </c>
      <c r="T188" s="37">
        <f t="shared" si="93"/>
        <v>1</v>
      </c>
      <c r="V188" s="40"/>
      <c r="W188" s="46" t="e">
        <f t="shared" si="104"/>
        <v>#REF!</v>
      </c>
      <c r="X188" s="47" t="e">
        <f t="shared" si="83"/>
        <v>#REF!</v>
      </c>
      <c r="Y188" s="51" t="e">
        <f t="shared" si="105"/>
        <v>#REF!</v>
      </c>
      <c r="Z188" s="39" t="e">
        <f t="shared" si="84"/>
        <v>#REF!</v>
      </c>
      <c r="AA188" s="37" t="e">
        <f t="shared" si="94"/>
        <v>#REF!</v>
      </c>
      <c r="AC188" s="40"/>
      <c r="AD188" s="44" t="e">
        <f t="shared" si="106"/>
        <v>#REF!</v>
      </c>
      <c r="AE188" s="45" t="e">
        <f t="shared" si="85"/>
        <v>#REF!</v>
      </c>
      <c r="AF188" s="50" t="e">
        <f t="shared" si="107"/>
        <v>#REF!</v>
      </c>
      <c r="AG188" s="35" t="e">
        <f t="shared" si="86"/>
        <v>#REF!</v>
      </c>
      <c r="AH188" s="33" t="e">
        <f t="shared" si="95"/>
        <v>#REF!</v>
      </c>
      <c r="AJ188" s="40"/>
      <c r="AK188" s="46" t="e">
        <f t="shared" si="108"/>
        <v>#REF!</v>
      </c>
      <c r="AL188" s="47" t="e">
        <f t="shared" si="87"/>
        <v>#REF!</v>
      </c>
      <c r="AM188" s="51" t="e">
        <f t="shared" si="109"/>
        <v>#REF!</v>
      </c>
      <c r="AN188" s="39" t="e">
        <f t="shared" si="88"/>
        <v>#REF!</v>
      </c>
      <c r="AO188" s="37" t="e">
        <f t="shared" si="96"/>
        <v>#REF!</v>
      </c>
      <c r="AQ188" s="40"/>
      <c r="AR188" s="46" t="e">
        <f t="shared" si="110"/>
        <v>#REF!</v>
      </c>
      <c r="AS188" s="47" t="e">
        <f t="shared" si="89"/>
        <v>#REF!</v>
      </c>
      <c r="AT188" s="51" t="e">
        <f t="shared" si="111"/>
        <v>#REF!</v>
      </c>
      <c r="AU188" s="39" t="e">
        <f t="shared" si="90"/>
        <v>#REF!</v>
      </c>
      <c r="AV188" s="37" t="e">
        <f t="shared" si="97"/>
        <v>#REF!</v>
      </c>
    </row>
    <row r="189" spans="1:48">
      <c r="A189" s="40"/>
      <c r="B189" s="42" t="e">
        <f t="shared" si="98"/>
        <v>#REF!</v>
      </c>
      <c r="C189" s="43" t="e">
        <f t="shared" si="77"/>
        <v>#REF!</v>
      </c>
      <c r="D189" s="49" t="e">
        <f t="shared" si="99"/>
        <v>#REF!</v>
      </c>
      <c r="E189" s="31" t="e">
        <f t="shared" si="78"/>
        <v>#REF!</v>
      </c>
      <c r="F189" s="29" t="e">
        <f t="shared" si="91"/>
        <v>#REF!</v>
      </c>
      <c r="H189" s="40"/>
      <c r="I189" s="44" t="e">
        <f t="shared" si="100"/>
        <v>#REF!</v>
      </c>
      <c r="J189" s="45" t="e">
        <f t="shared" si="79"/>
        <v>#REF!</v>
      </c>
      <c r="K189" s="50" t="e">
        <f t="shared" si="101"/>
        <v>#REF!</v>
      </c>
      <c r="L189" s="35" t="e">
        <f t="shared" si="80"/>
        <v>#REF!</v>
      </c>
      <c r="M189" s="33" t="e">
        <f t="shared" si="92"/>
        <v>#REF!</v>
      </c>
      <c r="O189" s="40"/>
      <c r="P189" s="46">
        <f t="shared" si="102"/>
        <v>175</v>
      </c>
      <c r="Q189" s="47">
        <f t="shared" si="81"/>
        <v>175</v>
      </c>
      <c r="R189" s="51">
        <f t="shared" si="103"/>
        <v>150.02500000000006</v>
      </c>
      <c r="S189" s="39">
        <f t="shared" si="82"/>
        <v>175</v>
      </c>
      <c r="T189" s="37">
        <f t="shared" si="93"/>
        <v>1</v>
      </c>
      <c r="V189" s="40"/>
      <c r="W189" s="46" t="e">
        <f t="shared" si="104"/>
        <v>#REF!</v>
      </c>
      <c r="X189" s="47" t="e">
        <f t="shared" si="83"/>
        <v>#REF!</v>
      </c>
      <c r="Y189" s="51" t="e">
        <f t="shared" si="105"/>
        <v>#REF!</v>
      </c>
      <c r="Z189" s="39" t="e">
        <f t="shared" si="84"/>
        <v>#REF!</v>
      </c>
      <c r="AA189" s="37" t="e">
        <f t="shared" si="94"/>
        <v>#REF!</v>
      </c>
      <c r="AC189" s="40"/>
      <c r="AD189" s="44" t="e">
        <f t="shared" si="106"/>
        <v>#REF!</v>
      </c>
      <c r="AE189" s="45" t="e">
        <f t="shared" si="85"/>
        <v>#REF!</v>
      </c>
      <c r="AF189" s="50" t="e">
        <f t="shared" si="107"/>
        <v>#REF!</v>
      </c>
      <c r="AG189" s="35" t="e">
        <f t="shared" si="86"/>
        <v>#REF!</v>
      </c>
      <c r="AH189" s="33" t="e">
        <f t="shared" si="95"/>
        <v>#REF!</v>
      </c>
      <c r="AJ189" s="40"/>
      <c r="AK189" s="46" t="e">
        <f t="shared" si="108"/>
        <v>#REF!</v>
      </c>
      <c r="AL189" s="47" t="e">
        <f t="shared" si="87"/>
        <v>#REF!</v>
      </c>
      <c r="AM189" s="51" t="e">
        <f t="shared" si="109"/>
        <v>#REF!</v>
      </c>
      <c r="AN189" s="39" t="e">
        <f t="shared" si="88"/>
        <v>#REF!</v>
      </c>
      <c r="AO189" s="37" t="e">
        <f t="shared" si="96"/>
        <v>#REF!</v>
      </c>
      <c r="AQ189" s="40"/>
      <c r="AR189" s="46" t="e">
        <f t="shared" si="110"/>
        <v>#REF!</v>
      </c>
      <c r="AS189" s="47" t="e">
        <f t="shared" si="89"/>
        <v>#REF!</v>
      </c>
      <c r="AT189" s="51" t="e">
        <f t="shared" si="111"/>
        <v>#REF!</v>
      </c>
      <c r="AU189" s="39" t="e">
        <f t="shared" si="90"/>
        <v>#REF!</v>
      </c>
      <c r="AV189" s="37" t="e">
        <f t="shared" si="97"/>
        <v>#REF!</v>
      </c>
    </row>
    <row r="190" spans="1:48">
      <c r="A190" s="40"/>
      <c r="B190" s="42" t="e">
        <f t="shared" si="98"/>
        <v>#REF!</v>
      </c>
      <c r="C190" s="43" t="e">
        <f t="shared" si="77"/>
        <v>#REF!</v>
      </c>
      <c r="D190" s="49" t="e">
        <f t="shared" si="99"/>
        <v>#REF!</v>
      </c>
      <c r="E190" s="31" t="e">
        <f t="shared" si="78"/>
        <v>#REF!</v>
      </c>
      <c r="F190" s="29" t="e">
        <f t="shared" si="91"/>
        <v>#REF!</v>
      </c>
      <c r="H190" s="40"/>
      <c r="I190" s="44" t="e">
        <f t="shared" si="100"/>
        <v>#REF!</v>
      </c>
      <c r="J190" s="45" t="e">
        <f t="shared" si="79"/>
        <v>#REF!</v>
      </c>
      <c r="K190" s="50" t="e">
        <f t="shared" si="101"/>
        <v>#REF!</v>
      </c>
      <c r="L190" s="35" t="e">
        <f t="shared" si="80"/>
        <v>#REF!</v>
      </c>
      <c r="M190" s="33" t="e">
        <f t="shared" si="92"/>
        <v>#REF!</v>
      </c>
      <c r="O190" s="40"/>
      <c r="P190" s="46">
        <f t="shared" si="102"/>
        <v>176</v>
      </c>
      <c r="Q190" s="47" t="str">
        <f t="shared" si="81"/>
        <v>Weekend</v>
      </c>
      <c r="R190" s="51">
        <f t="shared" si="103"/>
        <v>150.02600000000007</v>
      </c>
      <c r="S190" s="39" t="str">
        <f t="shared" si="82"/>
        <v/>
      </c>
      <c r="T190" s="37">
        <f t="shared" si="93"/>
        <v>0</v>
      </c>
      <c r="V190" s="40"/>
      <c r="W190" s="46" t="e">
        <f t="shared" si="104"/>
        <v>#REF!</v>
      </c>
      <c r="X190" s="47" t="e">
        <f t="shared" si="83"/>
        <v>#REF!</v>
      </c>
      <c r="Y190" s="51" t="e">
        <f t="shared" si="105"/>
        <v>#REF!</v>
      </c>
      <c r="Z190" s="39" t="e">
        <f t="shared" si="84"/>
        <v>#REF!</v>
      </c>
      <c r="AA190" s="37" t="e">
        <f t="shared" si="94"/>
        <v>#REF!</v>
      </c>
      <c r="AC190" s="40"/>
      <c r="AD190" s="44" t="e">
        <f t="shared" si="106"/>
        <v>#REF!</v>
      </c>
      <c r="AE190" s="45" t="e">
        <f t="shared" si="85"/>
        <v>#REF!</v>
      </c>
      <c r="AF190" s="50" t="e">
        <f t="shared" si="107"/>
        <v>#REF!</v>
      </c>
      <c r="AG190" s="35" t="e">
        <f t="shared" si="86"/>
        <v>#REF!</v>
      </c>
      <c r="AH190" s="33" t="e">
        <f t="shared" si="95"/>
        <v>#REF!</v>
      </c>
      <c r="AJ190" s="40"/>
      <c r="AK190" s="46" t="e">
        <f t="shared" si="108"/>
        <v>#REF!</v>
      </c>
      <c r="AL190" s="47" t="e">
        <f t="shared" si="87"/>
        <v>#REF!</v>
      </c>
      <c r="AM190" s="51" t="e">
        <f t="shared" si="109"/>
        <v>#REF!</v>
      </c>
      <c r="AN190" s="39" t="e">
        <f t="shared" si="88"/>
        <v>#REF!</v>
      </c>
      <c r="AO190" s="37" t="e">
        <f t="shared" si="96"/>
        <v>#REF!</v>
      </c>
      <c r="AQ190" s="40"/>
      <c r="AR190" s="46" t="e">
        <f t="shared" si="110"/>
        <v>#REF!</v>
      </c>
      <c r="AS190" s="47" t="e">
        <f t="shared" si="89"/>
        <v>#REF!</v>
      </c>
      <c r="AT190" s="51" t="e">
        <f t="shared" si="111"/>
        <v>#REF!</v>
      </c>
      <c r="AU190" s="39" t="e">
        <f t="shared" si="90"/>
        <v>#REF!</v>
      </c>
      <c r="AV190" s="37" t="e">
        <f t="shared" si="97"/>
        <v>#REF!</v>
      </c>
    </row>
    <row r="191" spans="1:48">
      <c r="A191" s="40"/>
      <c r="B191" s="42" t="e">
        <f t="shared" si="98"/>
        <v>#REF!</v>
      </c>
      <c r="C191" s="43" t="e">
        <f t="shared" si="77"/>
        <v>#REF!</v>
      </c>
      <c r="D191" s="49" t="e">
        <f t="shared" si="99"/>
        <v>#REF!</v>
      </c>
      <c r="E191" s="31" t="e">
        <f t="shared" si="78"/>
        <v>#REF!</v>
      </c>
      <c r="F191" s="29" t="e">
        <f t="shared" si="91"/>
        <v>#REF!</v>
      </c>
      <c r="H191" s="40"/>
      <c r="I191" s="44" t="e">
        <f t="shared" si="100"/>
        <v>#REF!</v>
      </c>
      <c r="J191" s="45" t="e">
        <f t="shared" si="79"/>
        <v>#REF!</v>
      </c>
      <c r="K191" s="50" t="e">
        <f t="shared" si="101"/>
        <v>#REF!</v>
      </c>
      <c r="L191" s="35" t="e">
        <f t="shared" si="80"/>
        <v>#REF!</v>
      </c>
      <c r="M191" s="33" t="e">
        <f t="shared" si="92"/>
        <v>#REF!</v>
      </c>
      <c r="O191" s="40"/>
      <c r="P191" s="46">
        <f t="shared" si="102"/>
        <v>177</v>
      </c>
      <c r="Q191" s="47">
        <f t="shared" si="81"/>
        <v>177</v>
      </c>
      <c r="R191" s="51">
        <f t="shared" si="103"/>
        <v>151.02600000000007</v>
      </c>
      <c r="S191" s="39">
        <f t="shared" si="82"/>
        <v>177</v>
      </c>
      <c r="T191" s="37">
        <f t="shared" si="93"/>
        <v>1</v>
      </c>
      <c r="V191" s="40"/>
      <c r="W191" s="46" t="e">
        <f t="shared" si="104"/>
        <v>#REF!</v>
      </c>
      <c r="X191" s="47" t="e">
        <f t="shared" si="83"/>
        <v>#REF!</v>
      </c>
      <c r="Y191" s="51" t="e">
        <f t="shared" si="105"/>
        <v>#REF!</v>
      </c>
      <c r="Z191" s="39" t="e">
        <f t="shared" si="84"/>
        <v>#REF!</v>
      </c>
      <c r="AA191" s="37" t="e">
        <f t="shared" si="94"/>
        <v>#REF!</v>
      </c>
      <c r="AC191" s="40"/>
      <c r="AD191" s="44" t="e">
        <f t="shared" si="106"/>
        <v>#REF!</v>
      </c>
      <c r="AE191" s="45" t="e">
        <f t="shared" si="85"/>
        <v>#REF!</v>
      </c>
      <c r="AF191" s="50" t="e">
        <f t="shared" si="107"/>
        <v>#REF!</v>
      </c>
      <c r="AG191" s="35" t="e">
        <f t="shared" si="86"/>
        <v>#REF!</v>
      </c>
      <c r="AH191" s="33" t="e">
        <f t="shared" si="95"/>
        <v>#REF!</v>
      </c>
      <c r="AJ191" s="40"/>
      <c r="AK191" s="46" t="e">
        <f t="shared" si="108"/>
        <v>#REF!</v>
      </c>
      <c r="AL191" s="47" t="e">
        <f t="shared" si="87"/>
        <v>#REF!</v>
      </c>
      <c r="AM191" s="51" t="e">
        <f t="shared" si="109"/>
        <v>#REF!</v>
      </c>
      <c r="AN191" s="39" t="e">
        <f t="shared" si="88"/>
        <v>#REF!</v>
      </c>
      <c r="AO191" s="37" t="e">
        <f t="shared" si="96"/>
        <v>#REF!</v>
      </c>
      <c r="AQ191" s="40"/>
      <c r="AR191" s="46" t="e">
        <f t="shared" si="110"/>
        <v>#REF!</v>
      </c>
      <c r="AS191" s="47" t="e">
        <f t="shared" si="89"/>
        <v>#REF!</v>
      </c>
      <c r="AT191" s="51" t="e">
        <f t="shared" si="111"/>
        <v>#REF!</v>
      </c>
      <c r="AU191" s="39" t="e">
        <f t="shared" si="90"/>
        <v>#REF!</v>
      </c>
      <c r="AV191" s="37" t="e">
        <f t="shared" si="97"/>
        <v>#REF!</v>
      </c>
    </row>
    <row r="192" spans="1:48">
      <c r="A192" s="40"/>
      <c r="B192" s="42" t="e">
        <f t="shared" si="98"/>
        <v>#REF!</v>
      </c>
      <c r="C192" s="43" t="e">
        <f t="shared" si="77"/>
        <v>#REF!</v>
      </c>
      <c r="D192" s="49" t="e">
        <f t="shared" si="99"/>
        <v>#REF!</v>
      </c>
      <c r="E192" s="31" t="e">
        <f t="shared" si="78"/>
        <v>#REF!</v>
      </c>
      <c r="F192" s="29" t="e">
        <f t="shared" si="91"/>
        <v>#REF!</v>
      </c>
      <c r="H192" s="40"/>
      <c r="I192" s="44" t="e">
        <f t="shared" si="100"/>
        <v>#REF!</v>
      </c>
      <c r="J192" s="45" t="e">
        <f t="shared" si="79"/>
        <v>#REF!</v>
      </c>
      <c r="K192" s="50" t="e">
        <f t="shared" si="101"/>
        <v>#REF!</v>
      </c>
      <c r="L192" s="35" t="e">
        <f t="shared" si="80"/>
        <v>#REF!</v>
      </c>
      <c r="M192" s="33" t="e">
        <f t="shared" si="92"/>
        <v>#REF!</v>
      </c>
      <c r="O192" s="40"/>
      <c r="P192" s="46">
        <f t="shared" si="102"/>
        <v>178</v>
      </c>
      <c r="Q192" s="47">
        <f t="shared" si="81"/>
        <v>178</v>
      </c>
      <c r="R192" s="51">
        <f t="shared" si="103"/>
        <v>152.02600000000007</v>
      </c>
      <c r="S192" s="39">
        <f t="shared" si="82"/>
        <v>178</v>
      </c>
      <c r="T192" s="37">
        <f t="shared" si="93"/>
        <v>1</v>
      </c>
      <c r="V192" s="40"/>
      <c r="W192" s="46" t="e">
        <f t="shared" si="104"/>
        <v>#REF!</v>
      </c>
      <c r="X192" s="47" t="e">
        <f t="shared" si="83"/>
        <v>#REF!</v>
      </c>
      <c r="Y192" s="51" t="e">
        <f t="shared" si="105"/>
        <v>#REF!</v>
      </c>
      <c r="Z192" s="39" t="e">
        <f t="shared" si="84"/>
        <v>#REF!</v>
      </c>
      <c r="AA192" s="37" t="e">
        <f t="shared" si="94"/>
        <v>#REF!</v>
      </c>
      <c r="AC192" s="40"/>
      <c r="AD192" s="44" t="e">
        <f t="shared" si="106"/>
        <v>#REF!</v>
      </c>
      <c r="AE192" s="45" t="e">
        <f t="shared" si="85"/>
        <v>#REF!</v>
      </c>
      <c r="AF192" s="50" t="e">
        <f t="shared" si="107"/>
        <v>#REF!</v>
      </c>
      <c r="AG192" s="35" t="e">
        <f t="shared" si="86"/>
        <v>#REF!</v>
      </c>
      <c r="AH192" s="33" t="e">
        <f t="shared" si="95"/>
        <v>#REF!</v>
      </c>
      <c r="AJ192" s="40"/>
      <c r="AK192" s="46" t="e">
        <f t="shared" si="108"/>
        <v>#REF!</v>
      </c>
      <c r="AL192" s="47" t="e">
        <f t="shared" si="87"/>
        <v>#REF!</v>
      </c>
      <c r="AM192" s="51" t="e">
        <f t="shared" si="109"/>
        <v>#REF!</v>
      </c>
      <c r="AN192" s="39" t="e">
        <f t="shared" si="88"/>
        <v>#REF!</v>
      </c>
      <c r="AO192" s="37" t="e">
        <f t="shared" si="96"/>
        <v>#REF!</v>
      </c>
      <c r="AQ192" s="40"/>
      <c r="AR192" s="46" t="e">
        <f t="shared" si="110"/>
        <v>#REF!</v>
      </c>
      <c r="AS192" s="47" t="e">
        <f t="shared" si="89"/>
        <v>#REF!</v>
      </c>
      <c r="AT192" s="51" t="e">
        <f t="shared" si="111"/>
        <v>#REF!</v>
      </c>
      <c r="AU192" s="39" t="e">
        <f t="shared" si="90"/>
        <v>#REF!</v>
      </c>
      <c r="AV192" s="37" t="e">
        <f t="shared" si="97"/>
        <v>#REF!</v>
      </c>
    </row>
    <row r="193" spans="1:48">
      <c r="A193" s="40"/>
      <c r="B193" s="42" t="e">
        <f t="shared" si="98"/>
        <v>#REF!</v>
      </c>
      <c r="C193" s="43" t="e">
        <f t="shared" si="77"/>
        <v>#REF!</v>
      </c>
      <c r="D193" s="49" t="e">
        <f t="shared" si="99"/>
        <v>#REF!</v>
      </c>
      <c r="E193" s="31" t="e">
        <f t="shared" si="78"/>
        <v>#REF!</v>
      </c>
      <c r="F193" s="29" t="e">
        <f t="shared" si="91"/>
        <v>#REF!</v>
      </c>
      <c r="H193" s="40"/>
      <c r="I193" s="44" t="e">
        <f t="shared" si="100"/>
        <v>#REF!</v>
      </c>
      <c r="J193" s="45" t="e">
        <f t="shared" si="79"/>
        <v>#REF!</v>
      </c>
      <c r="K193" s="50" t="e">
        <f t="shared" si="101"/>
        <v>#REF!</v>
      </c>
      <c r="L193" s="35" t="e">
        <f t="shared" si="80"/>
        <v>#REF!</v>
      </c>
      <c r="M193" s="33" t="e">
        <f t="shared" si="92"/>
        <v>#REF!</v>
      </c>
      <c r="O193" s="40"/>
      <c r="P193" s="46">
        <f t="shared" si="102"/>
        <v>179</v>
      </c>
      <c r="Q193" s="47">
        <f t="shared" si="81"/>
        <v>179</v>
      </c>
      <c r="R193" s="51">
        <f t="shared" si="103"/>
        <v>153.02600000000007</v>
      </c>
      <c r="S193" s="39">
        <f t="shared" si="82"/>
        <v>179</v>
      </c>
      <c r="T193" s="37">
        <f t="shared" si="93"/>
        <v>1</v>
      </c>
      <c r="V193" s="40"/>
      <c r="W193" s="46" t="e">
        <f t="shared" si="104"/>
        <v>#REF!</v>
      </c>
      <c r="X193" s="47" t="e">
        <f t="shared" si="83"/>
        <v>#REF!</v>
      </c>
      <c r="Y193" s="51" t="e">
        <f t="shared" si="105"/>
        <v>#REF!</v>
      </c>
      <c r="Z193" s="39" t="e">
        <f t="shared" si="84"/>
        <v>#REF!</v>
      </c>
      <c r="AA193" s="37" t="e">
        <f t="shared" si="94"/>
        <v>#REF!</v>
      </c>
      <c r="AC193" s="40"/>
      <c r="AD193" s="44" t="e">
        <f t="shared" si="106"/>
        <v>#REF!</v>
      </c>
      <c r="AE193" s="45" t="e">
        <f t="shared" si="85"/>
        <v>#REF!</v>
      </c>
      <c r="AF193" s="50" t="e">
        <f t="shared" si="107"/>
        <v>#REF!</v>
      </c>
      <c r="AG193" s="35" t="e">
        <f t="shared" si="86"/>
        <v>#REF!</v>
      </c>
      <c r="AH193" s="33" t="e">
        <f t="shared" si="95"/>
        <v>#REF!</v>
      </c>
      <c r="AJ193" s="40"/>
      <c r="AK193" s="46" t="e">
        <f t="shared" si="108"/>
        <v>#REF!</v>
      </c>
      <c r="AL193" s="47" t="e">
        <f t="shared" si="87"/>
        <v>#REF!</v>
      </c>
      <c r="AM193" s="51" t="e">
        <f t="shared" si="109"/>
        <v>#REF!</v>
      </c>
      <c r="AN193" s="39" t="e">
        <f t="shared" si="88"/>
        <v>#REF!</v>
      </c>
      <c r="AO193" s="37" t="e">
        <f t="shared" si="96"/>
        <v>#REF!</v>
      </c>
      <c r="AQ193" s="40"/>
      <c r="AR193" s="46" t="e">
        <f t="shared" si="110"/>
        <v>#REF!</v>
      </c>
      <c r="AS193" s="47" t="e">
        <f t="shared" si="89"/>
        <v>#REF!</v>
      </c>
      <c r="AT193" s="51" t="e">
        <f t="shared" si="111"/>
        <v>#REF!</v>
      </c>
      <c r="AU193" s="39" t="e">
        <f t="shared" si="90"/>
        <v>#REF!</v>
      </c>
      <c r="AV193" s="37" t="e">
        <f t="shared" si="97"/>
        <v>#REF!</v>
      </c>
    </row>
    <row r="194" spans="1:48">
      <c r="A194" s="40"/>
      <c r="B194" s="42" t="e">
        <f t="shared" si="98"/>
        <v>#REF!</v>
      </c>
      <c r="C194" s="43" t="e">
        <f t="shared" si="77"/>
        <v>#REF!</v>
      </c>
      <c r="D194" s="49" t="e">
        <f t="shared" si="99"/>
        <v>#REF!</v>
      </c>
      <c r="E194" s="31" t="e">
        <f t="shared" si="78"/>
        <v>#REF!</v>
      </c>
      <c r="F194" s="29" t="e">
        <f t="shared" si="91"/>
        <v>#REF!</v>
      </c>
      <c r="H194" s="40"/>
      <c r="I194" s="44" t="e">
        <f t="shared" si="100"/>
        <v>#REF!</v>
      </c>
      <c r="J194" s="45" t="e">
        <f t="shared" si="79"/>
        <v>#REF!</v>
      </c>
      <c r="K194" s="50" t="e">
        <f t="shared" si="101"/>
        <v>#REF!</v>
      </c>
      <c r="L194" s="35" t="e">
        <f t="shared" si="80"/>
        <v>#REF!</v>
      </c>
      <c r="M194" s="33" t="e">
        <f t="shared" si="92"/>
        <v>#REF!</v>
      </c>
      <c r="O194" s="40"/>
      <c r="P194" s="46">
        <f t="shared" si="102"/>
        <v>180</v>
      </c>
      <c r="Q194" s="47">
        <f t="shared" si="81"/>
        <v>180</v>
      </c>
      <c r="R194" s="51">
        <f t="shared" si="103"/>
        <v>154.02600000000007</v>
      </c>
      <c r="S194" s="39">
        <f t="shared" si="82"/>
        <v>180</v>
      </c>
      <c r="T194" s="37">
        <f t="shared" si="93"/>
        <v>1</v>
      </c>
      <c r="V194" s="40"/>
      <c r="W194" s="46" t="e">
        <f t="shared" si="104"/>
        <v>#REF!</v>
      </c>
      <c r="X194" s="47" t="e">
        <f t="shared" si="83"/>
        <v>#REF!</v>
      </c>
      <c r="Y194" s="51" t="e">
        <f t="shared" si="105"/>
        <v>#REF!</v>
      </c>
      <c r="Z194" s="39" t="e">
        <f t="shared" si="84"/>
        <v>#REF!</v>
      </c>
      <c r="AA194" s="37" t="e">
        <f t="shared" si="94"/>
        <v>#REF!</v>
      </c>
      <c r="AC194" s="40"/>
      <c r="AD194" s="44" t="e">
        <f t="shared" si="106"/>
        <v>#REF!</v>
      </c>
      <c r="AE194" s="45" t="e">
        <f t="shared" si="85"/>
        <v>#REF!</v>
      </c>
      <c r="AF194" s="50" t="e">
        <f t="shared" si="107"/>
        <v>#REF!</v>
      </c>
      <c r="AG194" s="35" t="e">
        <f t="shared" si="86"/>
        <v>#REF!</v>
      </c>
      <c r="AH194" s="33" t="e">
        <f t="shared" si="95"/>
        <v>#REF!</v>
      </c>
      <c r="AJ194" s="40"/>
      <c r="AK194" s="46" t="e">
        <f t="shared" si="108"/>
        <v>#REF!</v>
      </c>
      <c r="AL194" s="47" t="e">
        <f t="shared" si="87"/>
        <v>#REF!</v>
      </c>
      <c r="AM194" s="51" t="e">
        <f t="shared" si="109"/>
        <v>#REF!</v>
      </c>
      <c r="AN194" s="39" t="e">
        <f t="shared" si="88"/>
        <v>#REF!</v>
      </c>
      <c r="AO194" s="37" t="e">
        <f t="shared" si="96"/>
        <v>#REF!</v>
      </c>
      <c r="AQ194" s="40"/>
      <c r="AR194" s="46" t="e">
        <f t="shared" si="110"/>
        <v>#REF!</v>
      </c>
      <c r="AS194" s="47" t="e">
        <f t="shared" si="89"/>
        <v>#REF!</v>
      </c>
      <c r="AT194" s="51" t="e">
        <f t="shared" si="111"/>
        <v>#REF!</v>
      </c>
      <c r="AU194" s="39" t="e">
        <f t="shared" si="90"/>
        <v>#REF!</v>
      </c>
      <c r="AV194" s="37" t="e">
        <f t="shared" si="97"/>
        <v>#REF!</v>
      </c>
    </row>
    <row r="195" spans="1:48">
      <c r="A195" s="40"/>
      <c r="B195" s="42" t="e">
        <f t="shared" si="98"/>
        <v>#REF!</v>
      </c>
      <c r="C195" s="43" t="e">
        <f t="shared" si="77"/>
        <v>#REF!</v>
      </c>
      <c r="D195" s="49" t="e">
        <f t="shared" si="99"/>
        <v>#REF!</v>
      </c>
      <c r="E195" s="31" t="e">
        <f t="shared" si="78"/>
        <v>#REF!</v>
      </c>
      <c r="F195" s="29" t="e">
        <f t="shared" si="91"/>
        <v>#REF!</v>
      </c>
      <c r="H195" s="40"/>
      <c r="I195" s="44" t="e">
        <f t="shared" si="100"/>
        <v>#REF!</v>
      </c>
      <c r="J195" s="45" t="e">
        <f t="shared" si="79"/>
        <v>#REF!</v>
      </c>
      <c r="K195" s="50" t="e">
        <f t="shared" si="101"/>
        <v>#REF!</v>
      </c>
      <c r="L195" s="35" t="e">
        <f t="shared" si="80"/>
        <v>#REF!</v>
      </c>
      <c r="M195" s="33" t="e">
        <f t="shared" si="92"/>
        <v>#REF!</v>
      </c>
      <c r="O195" s="40"/>
      <c r="P195" s="46">
        <f t="shared" si="102"/>
        <v>181</v>
      </c>
      <c r="Q195" s="47">
        <f t="shared" si="81"/>
        <v>181</v>
      </c>
      <c r="R195" s="51">
        <f t="shared" si="103"/>
        <v>155.02600000000007</v>
      </c>
      <c r="S195" s="39">
        <f t="shared" si="82"/>
        <v>181</v>
      </c>
      <c r="T195" s="37">
        <f t="shared" si="93"/>
        <v>1</v>
      </c>
      <c r="V195" s="40"/>
      <c r="W195" s="46" t="e">
        <f t="shared" si="104"/>
        <v>#REF!</v>
      </c>
      <c r="X195" s="47" t="e">
        <f t="shared" si="83"/>
        <v>#REF!</v>
      </c>
      <c r="Y195" s="51" t="e">
        <f t="shared" si="105"/>
        <v>#REF!</v>
      </c>
      <c r="Z195" s="39" t="e">
        <f t="shared" si="84"/>
        <v>#REF!</v>
      </c>
      <c r="AA195" s="37" t="e">
        <f t="shared" si="94"/>
        <v>#REF!</v>
      </c>
      <c r="AC195" s="40"/>
      <c r="AD195" s="44" t="e">
        <f t="shared" si="106"/>
        <v>#REF!</v>
      </c>
      <c r="AE195" s="45" t="e">
        <f t="shared" si="85"/>
        <v>#REF!</v>
      </c>
      <c r="AF195" s="50" t="e">
        <f t="shared" si="107"/>
        <v>#REF!</v>
      </c>
      <c r="AG195" s="35" t="e">
        <f t="shared" si="86"/>
        <v>#REF!</v>
      </c>
      <c r="AH195" s="33" t="e">
        <f t="shared" si="95"/>
        <v>#REF!</v>
      </c>
      <c r="AJ195" s="40"/>
      <c r="AK195" s="46" t="e">
        <f t="shared" si="108"/>
        <v>#REF!</v>
      </c>
      <c r="AL195" s="47" t="e">
        <f t="shared" si="87"/>
        <v>#REF!</v>
      </c>
      <c r="AM195" s="51" t="e">
        <f t="shared" si="109"/>
        <v>#REF!</v>
      </c>
      <c r="AN195" s="39" t="e">
        <f t="shared" si="88"/>
        <v>#REF!</v>
      </c>
      <c r="AO195" s="37" t="e">
        <f t="shared" si="96"/>
        <v>#REF!</v>
      </c>
      <c r="AQ195" s="40"/>
      <c r="AR195" s="46" t="e">
        <f t="shared" si="110"/>
        <v>#REF!</v>
      </c>
      <c r="AS195" s="47" t="e">
        <f t="shared" si="89"/>
        <v>#REF!</v>
      </c>
      <c r="AT195" s="51" t="e">
        <f t="shared" si="111"/>
        <v>#REF!</v>
      </c>
      <c r="AU195" s="39" t="e">
        <f t="shared" si="90"/>
        <v>#REF!</v>
      </c>
      <c r="AV195" s="37" t="e">
        <f t="shared" si="97"/>
        <v>#REF!</v>
      </c>
    </row>
    <row r="196" spans="1:48">
      <c r="A196" s="40"/>
      <c r="B196" s="42" t="e">
        <f t="shared" si="98"/>
        <v>#REF!</v>
      </c>
      <c r="C196" s="43" t="e">
        <f t="shared" si="77"/>
        <v>#REF!</v>
      </c>
      <c r="D196" s="49" t="e">
        <f t="shared" si="99"/>
        <v>#REF!</v>
      </c>
      <c r="E196" s="31" t="e">
        <f t="shared" si="78"/>
        <v>#REF!</v>
      </c>
      <c r="F196" s="29" t="e">
        <f t="shared" si="91"/>
        <v>#REF!</v>
      </c>
      <c r="H196" s="40"/>
      <c r="I196" s="44" t="e">
        <f t="shared" si="100"/>
        <v>#REF!</v>
      </c>
      <c r="J196" s="45" t="e">
        <f t="shared" si="79"/>
        <v>#REF!</v>
      </c>
      <c r="K196" s="50" t="e">
        <f t="shared" si="101"/>
        <v>#REF!</v>
      </c>
      <c r="L196" s="35" t="e">
        <f t="shared" si="80"/>
        <v>#REF!</v>
      </c>
      <c r="M196" s="33" t="e">
        <f t="shared" si="92"/>
        <v>#REF!</v>
      </c>
      <c r="O196" s="40"/>
      <c r="P196" s="46">
        <f t="shared" si="102"/>
        <v>182</v>
      </c>
      <c r="Q196" s="47">
        <f t="shared" si="81"/>
        <v>182</v>
      </c>
      <c r="R196" s="51">
        <f t="shared" si="103"/>
        <v>156.02600000000007</v>
      </c>
      <c r="S196" s="39">
        <f t="shared" si="82"/>
        <v>182</v>
      </c>
      <c r="T196" s="37">
        <f t="shared" si="93"/>
        <v>1</v>
      </c>
      <c r="V196" s="40"/>
      <c r="W196" s="46" t="e">
        <f t="shared" si="104"/>
        <v>#REF!</v>
      </c>
      <c r="X196" s="47" t="e">
        <f t="shared" si="83"/>
        <v>#REF!</v>
      </c>
      <c r="Y196" s="51" t="e">
        <f t="shared" si="105"/>
        <v>#REF!</v>
      </c>
      <c r="Z196" s="39" t="e">
        <f t="shared" si="84"/>
        <v>#REF!</v>
      </c>
      <c r="AA196" s="37" t="e">
        <f t="shared" si="94"/>
        <v>#REF!</v>
      </c>
      <c r="AC196" s="40"/>
      <c r="AD196" s="44" t="e">
        <f t="shared" si="106"/>
        <v>#REF!</v>
      </c>
      <c r="AE196" s="45" t="e">
        <f t="shared" si="85"/>
        <v>#REF!</v>
      </c>
      <c r="AF196" s="50" t="e">
        <f t="shared" si="107"/>
        <v>#REF!</v>
      </c>
      <c r="AG196" s="35" t="e">
        <f t="shared" si="86"/>
        <v>#REF!</v>
      </c>
      <c r="AH196" s="33" t="e">
        <f t="shared" si="95"/>
        <v>#REF!</v>
      </c>
      <c r="AJ196" s="40"/>
      <c r="AK196" s="46" t="e">
        <f t="shared" si="108"/>
        <v>#REF!</v>
      </c>
      <c r="AL196" s="47" t="e">
        <f t="shared" si="87"/>
        <v>#REF!</v>
      </c>
      <c r="AM196" s="51" t="e">
        <f t="shared" si="109"/>
        <v>#REF!</v>
      </c>
      <c r="AN196" s="39" t="e">
        <f t="shared" si="88"/>
        <v>#REF!</v>
      </c>
      <c r="AO196" s="37" t="e">
        <f t="shared" si="96"/>
        <v>#REF!</v>
      </c>
      <c r="AQ196" s="40"/>
      <c r="AR196" s="46" t="e">
        <f t="shared" si="110"/>
        <v>#REF!</v>
      </c>
      <c r="AS196" s="47" t="e">
        <f t="shared" si="89"/>
        <v>#REF!</v>
      </c>
      <c r="AT196" s="51" t="e">
        <f t="shared" si="111"/>
        <v>#REF!</v>
      </c>
      <c r="AU196" s="39" t="e">
        <f t="shared" si="90"/>
        <v>#REF!</v>
      </c>
      <c r="AV196" s="37" t="e">
        <f t="shared" si="97"/>
        <v>#REF!</v>
      </c>
    </row>
    <row r="197" spans="1:48">
      <c r="A197" s="40"/>
      <c r="B197" s="42" t="e">
        <f t="shared" si="98"/>
        <v>#REF!</v>
      </c>
      <c r="C197" s="43" t="e">
        <f t="shared" si="77"/>
        <v>#REF!</v>
      </c>
      <c r="D197" s="49" t="e">
        <f t="shared" si="99"/>
        <v>#REF!</v>
      </c>
      <c r="E197" s="31" t="e">
        <f t="shared" si="78"/>
        <v>#REF!</v>
      </c>
      <c r="F197" s="29" t="e">
        <f t="shared" si="91"/>
        <v>#REF!</v>
      </c>
      <c r="H197" s="40"/>
      <c r="I197" s="44" t="e">
        <f t="shared" si="100"/>
        <v>#REF!</v>
      </c>
      <c r="J197" s="45" t="e">
        <f t="shared" si="79"/>
        <v>#REF!</v>
      </c>
      <c r="K197" s="50" t="e">
        <f t="shared" si="101"/>
        <v>#REF!</v>
      </c>
      <c r="L197" s="35" t="e">
        <f t="shared" si="80"/>
        <v>#REF!</v>
      </c>
      <c r="M197" s="33" t="e">
        <f t="shared" si="92"/>
        <v>#REF!</v>
      </c>
      <c r="O197" s="40"/>
      <c r="P197" s="46">
        <f t="shared" si="102"/>
        <v>183</v>
      </c>
      <c r="Q197" s="47" t="str">
        <f t="shared" si="81"/>
        <v>Weekend</v>
      </c>
      <c r="R197" s="51">
        <f t="shared" si="103"/>
        <v>156.02700000000007</v>
      </c>
      <c r="S197" s="39" t="str">
        <f t="shared" si="82"/>
        <v/>
      </c>
      <c r="T197" s="37">
        <f t="shared" si="93"/>
        <v>0</v>
      </c>
      <c r="V197" s="40"/>
      <c r="W197" s="46" t="e">
        <f t="shared" si="104"/>
        <v>#REF!</v>
      </c>
      <c r="X197" s="47" t="e">
        <f t="shared" si="83"/>
        <v>#REF!</v>
      </c>
      <c r="Y197" s="51" t="e">
        <f t="shared" si="105"/>
        <v>#REF!</v>
      </c>
      <c r="Z197" s="39" t="e">
        <f t="shared" si="84"/>
        <v>#REF!</v>
      </c>
      <c r="AA197" s="37" t="e">
        <f t="shared" si="94"/>
        <v>#REF!</v>
      </c>
      <c r="AC197" s="40"/>
      <c r="AD197" s="44" t="e">
        <f t="shared" si="106"/>
        <v>#REF!</v>
      </c>
      <c r="AE197" s="45" t="e">
        <f t="shared" si="85"/>
        <v>#REF!</v>
      </c>
      <c r="AF197" s="50" t="e">
        <f t="shared" si="107"/>
        <v>#REF!</v>
      </c>
      <c r="AG197" s="35" t="e">
        <f t="shared" si="86"/>
        <v>#REF!</v>
      </c>
      <c r="AH197" s="33" t="e">
        <f t="shared" si="95"/>
        <v>#REF!</v>
      </c>
      <c r="AJ197" s="40"/>
      <c r="AK197" s="46" t="e">
        <f t="shared" si="108"/>
        <v>#REF!</v>
      </c>
      <c r="AL197" s="47" t="e">
        <f t="shared" si="87"/>
        <v>#REF!</v>
      </c>
      <c r="AM197" s="51" t="e">
        <f t="shared" si="109"/>
        <v>#REF!</v>
      </c>
      <c r="AN197" s="39" t="e">
        <f t="shared" si="88"/>
        <v>#REF!</v>
      </c>
      <c r="AO197" s="37" t="e">
        <f t="shared" si="96"/>
        <v>#REF!</v>
      </c>
      <c r="AQ197" s="40"/>
      <c r="AR197" s="46" t="e">
        <f t="shared" si="110"/>
        <v>#REF!</v>
      </c>
      <c r="AS197" s="47" t="e">
        <f t="shared" si="89"/>
        <v>#REF!</v>
      </c>
      <c r="AT197" s="51" t="e">
        <f t="shared" si="111"/>
        <v>#REF!</v>
      </c>
      <c r="AU197" s="39" t="e">
        <f t="shared" si="90"/>
        <v>#REF!</v>
      </c>
      <c r="AV197" s="37" t="e">
        <f t="shared" si="97"/>
        <v>#REF!</v>
      </c>
    </row>
    <row r="198" spans="1:48">
      <c r="A198" s="40"/>
      <c r="B198" s="42" t="e">
        <f t="shared" si="98"/>
        <v>#REF!</v>
      </c>
      <c r="C198" s="43" t="e">
        <f t="shared" si="77"/>
        <v>#REF!</v>
      </c>
      <c r="D198" s="49" t="e">
        <f t="shared" si="99"/>
        <v>#REF!</v>
      </c>
      <c r="E198" s="31" t="e">
        <f t="shared" si="78"/>
        <v>#REF!</v>
      </c>
      <c r="F198" s="29" t="e">
        <f t="shared" si="91"/>
        <v>#REF!</v>
      </c>
      <c r="H198" s="40"/>
      <c r="I198" s="44" t="e">
        <f t="shared" si="100"/>
        <v>#REF!</v>
      </c>
      <c r="J198" s="45" t="e">
        <f t="shared" si="79"/>
        <v>#REF!</v>
      </c>
      <c r="K198" s="50" t="e">
        <f t="shared" si="101"/>
        <v>#REF!</v>
      </c>
      <c r="L198" s="35" t="e">
        <f t="shared" si="80"/>
        <v>#REF!</v>
      </c>
      <c r="M198" s="33" t="e">
        <f t="shared" si="92"/>
        <v>#REF!</v>
      </c>
      <c r="O198" s="40"/>
      <c r="P198" s="46">
        <f t="shared" si="102"/>
        <v>184</v>
      </c>
      <c r="Q198" s="47">
        <f t="shared" si="81"/>
        <v>184</v>
      </c>
      <c r="R198" s="51">
        <f t="shared" si="103"/>
        <v>157.02700000000007</v>
      </c>
      <c r="S198" s="39">
        <f t="shared" si="82"/>
        <v>184</v>
      </c>
      <c r="T198" s="37">
        <f t="shared" si="93"/>
        <v>1</v>
      </c>
      <c r="V198" s="40"/>
      <c r="W198" s="46" t="e">
        <f t="shared" si="104"/>
        <v>#REF!</v>
      </c>
      <c r="X198" s="47" t="e">
        <f t="shared" si="83"/>
        <v>#REF!</v>
      </c>
      <c r="Y198" s="51" t="e">
        <f t="shared" si="105"/>
        <v>#REF!</v>
      </c>
      <c r="Z198" s="39" t="e">
        <f t="shared" si="84"/>
        <v>#REF!</v>
      </c>
      <c r="AA198" s="37" t="e">
        <f t="shared" si="94"/>
        <v>#REF!</v>
      </c>
      <c r="AC198" s="40"/>
      <c r="AD198" s="44" t="e">
        <f t="shared" si="106"/>
        <v>#REF!</v>
      </c>
      <c r="AE198" s="45" t="e">
        <f t="shared" si="85"/>
        <v>#REF!</v>
      </c>
      <c r="AF198" s="50" t="e">
        <f t="shared" si="107"/>
        <v>#REF!</v>
      </c>
      <c r="AG198" s="35" t="e">
        <f t="shared" si="86"/>
        <v>#REF!</v>
      </c>
      <c r="AH198" s="33" t="e">
        <f t="shared" si="95"/>
        <v>#REF!</v>
      </c>
      <c r="AJ198" s="40"/>
      <c r="AK198" s="46" t="e">
        <f t="shared" si="108"/>
        <v>#REF!</v>
      </c>
      <c r="AL198" s="47" t="e">
        <f t="shared" si="87"/>
        <v>#REF!</v>
      </c>
      <c r="AM198" s="51" t="e">
        <f t="shared" si="109"/>
        <v>#REF!</v>
      </c>
      <c r="AN198" s="39" t="e">
        <f t="shared" si="88"/>
        <v>#REF!</v>
      </c>
      <c r="AO198" s="37" t="e">
        <f t="shared" si="96"/>
        <v>#REF!</v>
      </c>
      <c r="AQ198" s="40"/>
      <c r="AR198" s="46" t="e">
        <f t="shared" si="110"/>
        <v>#REF!</v>
      </c>
      <c r="AS198" s="47" t="e">
        <f t="shared" si="89"/>
        <v>#REF!</v>
      </c>
      <c r="AT198" s="51" t="e">
        <f t="shared" si="111"/>
        <v>#REF!</v>
      </c>
      <c r="AU198" s="39" t="e">
        <f t="shared" si="90"/>
        <v>#REF!</v>
      </c>
      <c r="AV198" s="37" t="e">
        <f t="shared" si="97"/>
        <v>#REF!</v>
      </c>
    </row>
    <row r="199" spans="1:48">
      <c r="A199" s="40"/>
      <c r="B199" s="42" t="e">
        <f t="shared" si="98"/>
        <v>#REF!</v>
      </c>
      <c r="C199" s="43" t="e">
        <f t="shared" si="77"/>
        <v>#REF!</v>
      </c>
      <c r="D199" s="49" t="e">
        <f t="shared" si="99"/>
        <v>#REF!</v>
      </c>
      <c r="E199" s="31" t="e">
        <f t="shared" si="78"/>
        <v>#REF!</v>
      </c>
      <c r="F199" s="29" t="e">
        <f t="shared" si="91"/>
        <v>#REF!</v>
      </c>
      <c r="H199" s="40"/>
      <c r="I199" s="44" t="e">
        <f t="shared" si="100"/>
        <v>#REF!</v>
      </c>
      <c r="J199" s="45" t="e">
        <f t="shared" si="79"/>
        <v>#REF!</v>
      </c>
      <c r="K199" s="50" t="e">
        <f t="shared" si="101"/>
        <v>#REF!</v>
      </c>
      <c r="L199" s="35" t="e">
        <f t="shared" si="80"/>
        <v>#REF!</v>
      </c>
      <c r="M199" s="33" t="e">
        <f t="shared" si="92"/>
        <v>#REF!</v>
      </c>
      <c r="O199" s="40"/>
      <c r="P199" s="46">
        <f t="shared" si="102"/>
        <v>185</v>
      </c>
      <c r="Q199" s="47">
        <f t="shared" si="81"/>
        <v>185</v>
      </c>
      <c r="R199" s="51">
        <f t="shared" si="103"/>
        <v>158.02700000000007</v>
      </c>
      <c r="S199" s="39">
        <f t="shared" si="82"/>
        <v>185</v>
      </c>
      <c r="T199" s="37">
        <f t="shared" si="93"/>
        <v>1</v>
      </c>
      <c r="V199" s="40"/>
      <c r="W199" s="46" t="e">
        <f t="shared" si="104"/>
        <v>#REF!</v>
      </c>
      <c r="X199" s="47" t="e">
        <f t="shared" si="83"/>
        <v>#REF!</v>
      </c>
      <c r="Y199" s="51" t="e">
        <f t="shared" si="105"/>
        <v>#REF!</v>
      </c>
      <c r="Z199" s="39" t="e">
        <f t="shared" si="84"/>
        <v>#REF!</v>
      </c>
      <c r="AA199" s="37" t="e">
        <f t="shared" si="94"/>
        <v>#REF!</v>
      </c>
      <c r="AC199" s="40"/>
      <c r="AD199" s="44" t="e">
        <f t="shared" si="106"/>
        <v>#REF!</v>
      </c>
      <c r="AE199" s="45" t="e">
        <f t="shared" si="85"/>
        <v>#REF!</v>
      </c>
      <c r="AF199" s="50" t="e">
        <f t="shared" si="107"/>
        <v>#REF!</v>
      </c>
      <c r="AG199" s="35" t="e">
        <f t="shared" si="86"/>
        <v>#REF!</v>
      </c>
      <c r="AH199" s="33" t="e">
        <f t="shared" si="95"/>
        <v>#REF!</v>
      </c>
      <c r="AJ199" s="40"/>
      <c r="AK199" s="46" t="e">
        <f t="shared" si="108"/>
        <v>#REF!</v>
      </c>
      <c r="AL199" s="47" t="e">
        <f t="shared" si="87"/>
        <v>#REF!</v>
      </c>
      <c r="AM199" s="51" t="e">
        <f t="shared" si="109"/>
        <v>#REF!</v>
      </c>
      <c r="AN199" s="39" t="e">
        <f t="shared" si="88"/>
        <v>#REF!</v>
      </c>
      <c r="AO199" s="37" t="e">
        <f t="shared" si="96"/>
        <v>#REF!</v>
      </c>
      <c r="AQ199" s="40"/>
      <c r="AR199" s="46" t="e">
        <f t="shared" si="110"/>
        <v>#REF!</v>
      </c>
      <c r="AS199" s="47" t="e">
        <f t="shared" si="89"/>
        <v>#REF!</v>
      </c>
      <c r="AT199" s="51" t="e">
        <f t="shared" si="111"/>
        <v>#REF!</v>
      </c>
      <c r="AU199" s="39" t="e">
        <f t="shared" si="90"/>
        <v>#REF!</v>
      </c>
      <c r="AV199" s="37" t="e">
        <f t="shared" si="97"/>
        <v>#REF!</v>
      </c>
    </row>
    <row r="200" spans="1:48">
      <c r="A200" s="40"/>
      <c r="B200" s="42" t="e">
        <f t="shared" si="98"/>
        <v>#REF!</v>
      </c>
      <c r="C200" s="43" t="e">
        <f t="shared" si="77"/>
        <v>#REF!</v>
      </c>
      <c r="D200" s="49" t="e">
        <f t="shared" si="99"/>
        <v>#REF!</v>
      </c>
      <c r="E200" s="31" t="e">
        <f t="shared" si="78"/>
        <v>#REF!</v>
      </c>
      <c r="F200" s="29" t="e">
        <f t="shared" si="91"/>
        <v>#REF!</v>
      </c>
      <c r="H200" s="40"/>
      <c r="I200" s="44" t="e">
        <f t="shared" si="100"/>
        <v>#REF!</v>
      </c>
      <c r="J200" s="45" t="e">
        <f t="shared" si="79"/>
        <v>#REF!</v>
      </c>
      <c r="K200" s="50" t="e">
        <f t="shared" si="101"/>
        <v>#REF!</v>
      </c>
      <c r="L200" s="35" t="e">
        <f t="shared" si="80"/>
        <v>#REF!</v>
      </c>
      <c r="M200" s="33" t="e">
        <f t="shared" si="92"/>
        <v>#REF!</v>
      </c>
      <c r="O200" s="40"/>
      <c r="P200" s="46">
        <f t="shared" si="102"/>
        <v>186</v>
      </c>
      <c r="Q200" s="47">
        <f t="shared" si="81"/>
        <v>186</v>
      </c>
      <c r="R200" s="51">
        <f t="shared" si="103"/>
        <v>159.02700000000007</v>
      </c>
      <c r="S200" s="39">
        <f t="shared" si="82"/>
        <v>186</v>
      </c>
      <c r="T200" s="37">
        <f t="shared" si="93"/>
        <v>1</v>
      </c>
      <c r="V200" s="40"/>
      <c r="W200" s="46" t="e">
        <f t="shared" si="104"/>
        <v>#REF!</v>
      </c>
      <c r="X200" s="47" t="e">
        <f t="shared" si="83"/>
        <v>#REF!</v>
      </c>
      <c r="Y200" s="51" t="e">
        <f t="shared" si="105"/>
        <v>#REF!</v>
      </c>
      <c r="Z200" s="39" t="e">
        <f t="shared" si="84"/>
        <v>#REF!</v>
      </c>
      <c r="AA200" s="37" t="e">
        <f t="shared" si="94"/>
        <v>#REF!</v>
      </c>
      <c r="AC200" s="40"/>
      <c r="AD200" s="44" t="e">
        <f t="shared" si="106"/>
        <v>#REF!</v>
      </c>
      <c r="AE200" s="45" t="e">
        <f t="shared" si="85"/>
        <v>#REF!</v>
      </c>
      <c r="AF200" s="50" t="e">
        <f t="shared" si="107"/>
        <v>#REF!</v>
      </c>
      <c r="AG200" s="35" t="e">
        <f t="shared" si="86"/>
        <v>#REF!</v>
      </c>
      <c r="AH200" s="33" t="e">
        <f t="shared" si="95"/>
        <v>#REF!</v>
      </c>
      <c r="AJ200" s="40"/>
      <c r="AK200" s="46" t="e">
        <f t="shared" si="108"/>
        <v>#REF!</v>
      </c>
      <c r="AL200" s="47" t="e">
        <f t="shared" si="87"/>
        <v>#REF!</v>
      </c>
      <c r="AM200" s="51" t="e">
        <f t="shared" si="109"/>
        <v>#REF!</v>
      </c>
      <c r="AN200" s="39" t="e">
        <f t="shared" si="88"/>
        <v>#REF!</v>
      </c>
      <c r="AO200" s="37" t="e">
        <f t="shared" si="96"/>
        <v>#REF!</v>
      </c>
      <c r="AQ200" s="40"/>
      <c r="AR200" s="46" t="e">
        <f t="shared" si="110"/>
        <v>#REF!</v>
      </c>
      <c r="AS200" s="47" t="e">
        <f t="shared" si="89"/>
        <v>#REF!</v>
      </c>
      <c r="AT200" s="51" t="e">
        <f t="shared" si="111"/>
        <v>#REF!</v>
      </c>
      <c r="AU200" s="39" t="e">
        <f t="shared" si="90"/>
        <v>#REF!</v>
      </c>
      <c r="AV200" s="37" t="e">
        <f t="shared" si="97"/>
        <v>#REF!</v>
      </c>
    </row>
    <row r="201" spans="1:48">
      <c r="A201" s="40"/>
      <c r="B201" s="42" t="e">
        <f t="shared" si="98"/>
        <v>#REF!</v>
      </c>
      <c r="C201" s="43" t="e">
        <f t="shared" si="77"/>
        <v>#REF!</v>
      </c>
      <c r="D201" s="49" t="e">
        <f t="shared" si="99"/>
        <v>#REF!</v>
      </c>
      <c r="E201" s="31" t="e">
        <f t="shared" si="78"/>
        <v>#REF!</v>
      </c>
      <c r="F201" s="29" t="e">
        <f t="shared" si="91"/>
        <v>#REF!</v>
      </c>
      <c r="H201" s="40"/>
      <c r="I201" s="44" t="e">
        <f t="shared" si="100"/>
        <v>#REF!</v>
      </c>
      <c r="J201" s="45" t="e">
        <f t="shared" si="79"/>
        <v>#REF!</v>
      </c>
      <c r="K201" s="50" t="e">
        <f t="shared" si="101"/>
        <v>#REF!</v>
      </c>
      <c r="L201" s="35" t="e">
        <f t="shared" si="80"/>
        <v>#REF!</v>
      </c>
      <c r="M201" s="33" t="e">
        <f t="shared" si="92"/>
        <v>#REF!</v>
      </c>
      <c r="O201" s="40"/>
      <c r="P201" s="46">
        <f t="shared" si="102"/>
        <v>187</v>
      </c>
      <c r="Q201" s="47">
        <f t="shared" si="81"/>
        <v>187</v>
      </c>
      <c r="R201" s="51">
        <f t="shared" si="103"/>
        <v>160.02700000000007</v>
      </c>
      <c r="S201" s="39">
        <f t="shared" si="82"/>
        <v>187</v>
      </c>
      <c r="T201" s="37">
        <f t="shared" si="93"/>
        <v>1</v>
      </c>
      <c r="V201" s="40"/>
      <c r="W201" s="46" t="e">
        <f t="shared" si="104"/>
        <v>#REF!</v>
      </c>
      <c r="X201" s="47" t="e">
        <f t="shared" si="83"/>
        <v>#REF!</v>
      </c>
      <c r="Y201" s="51" t="e">
        <f t="shared" si="105"/>
        <v>#REF!</v>
      </c>
      <c r="Z201" s="39" t="e">
        <f t="shared" si="84"/>
        <v>#REF!</v>
      </c>
      <c r="AA201" s="37" t="e">
        <f t="shared" si="94"/>
        <v>#REF!</v>
      </c>
      <c r="AC201" s="40"/>
      <c r="AD201" s="44" t="e">
        <f t="shared" si="106"/>
        <v>#REF!</v>
      </c>
      <c r="AE201" s="45" t="e">
        <f t="shared" si="85"/>
        <v>#REF!</v>
      </c>
      <c r="AF201" s="50" t="e">
        <f t="shared" si="107"/>
        <v>#REF!</v>
      </c>
      <c r="AG201" s="35" t="e">
        <f t="shared" si="86"/>
        <v>#REF!</v>
      </c>
      <c r="AH201" s="33" t="e">
        <f t="shared" si="95"/>
        <v>#REF!</v>
      </c>
      <c r="AJ201" s="40"/>
      <c r="AK201" s="46" t="e">
        <f t="shared" si="108"/>
        <v>#REF!</v>
      </c>
      <c r="AL201" s="47" t="e">
        <f t="shared" si="87"/>
        <v>#REF!</v>
      </c>
      <c r="AM201" s="51" t="e">
        <f t="shared" si="109"/>
        <v>#REF!</v>
      </c>
      <c r="AN201" s="39" t="e">
        <f t="shared" si="88"/>
        <v>#REF!</v>
      </c>
      <c r="AO201" s="37" t="e">
        <f t="shared" si="96"/>
        <v>#REF!</v>
      </c>
      <c r="AQ201" s="40"/>
      <c r="AR201" s="46" t="e">
        <f t="shared" si="110"/>
        <v>#REF!</v>
      </c>
      <c r="AS201" s="47" t="e">
        <f t="shared" si="89"/>
        <v>#REF!</v>
      </c>
      <c r="AT201" s="51" t="e">
        <f t="shared" si="111"/>
        <v>#REF!</v>
      </c>
      <c r="AU201" s="39" t="e">
        <f t="shared" si="90"/>
        <v>#REF!</v>
      </c>
      <c r="AV201" s="37" t="e">
        <f t="shared" si="97"/>
        <v>#REF!</v>
      </c>
    </row>
    <row r="202" spans="1:48">
      <c r="A202" s="40"/>
      <c r="B202" s="42" t="e">
        <f t="shared" si="98"/>
        <v>#REF!</v>
      </c>
      <c r="C202" s="43" t="e">
        <f t="shared" si="77"/>
        <v>#REF!</v>
      </c>
      <c r="D202" s="49" t="e">
        <f t="shared" si="99"/>
        <v>#REF!</v>
      </c>
      <c r="E202" s="31" t="e">
        <f t="shared" si="78"/>
        <v>#REF!</v>
      </c>
      <c r="F202" s="29" t="e">
        <f t="shared" si="91"/>
        <v>#REF!</v>
      </c>
      <c r="H202" s="40"/>
      <c r="I202" s="44" t="e">
        <f t="shared" si="100"/>
        <v>#REF!</v>
      </c>
      <c r="J202" s="45" t="e">
        <f t="shared" si="79"/>
        <v>#REF!</v>
      </c>
      <c r="K202" s="50" t="e">
        <f t="shared" si="101"/>
        <v>#REF!</v>
      </c>
      <c r="L202" s="35" t="e">
        <f t="shared" si="80"/>
        <v>#REF!</v>
      </c>
      <c r="M202" s="33" t="e">
        <f t="shared" si="92"/>
        <v>#REF!</v>
      </c>
      <c r="O202" s="40"/>
      <c r="P202" s="46">
        <f t="shared" si="102"/>
        <v>188</v>
      </c>
      <c r="Q202" s="47">
        <f t="shared" si="81"/>
        <v>188</v>
      </c>
      <c r="R202" s="51">
        <f t="shared" si="103"/>
        <v>161.02700000000007</v>
      </c>
      <c r="S202" s="39">
        <f t="shared" si="82"/>
        <v>188</v>
      </c>
      <c r="T202" s="37">
        <f t="shared" si="93"/>
        <v>1</v>
      </c>
      <c r="V202" s="40"/>
      <c r="W202" s="46" t="e">
        <f t="shared" si="104"/>
        <v>#REF!</v>
      </c>
      <c r="X202" s="47" t="e">
        <f t="shared" si="83"/>
        <v>#REF!</v>
      </c>
      <c r="Y202" s="51" t="e">
        <f t="shared" si="105"/>
        <v>#REF!</v>
      </c>
      <c r="Z202" s="39" t="e">
        <f t="shared" si="84"/>
        <v>#REF!</v>
      </c>
      <c r="AA202" s="37" t="e">
        <f t="shared" si="94"/>
        <v>#REF!</v>
      </c>
      <c r="AC202" s="40"/>
      <c r="AD202" s="44" t="e">
        <f t="shared" si="106"/>
        <v>#REF!</v>
      </c>
      <c r="AE202" s="45" t="e">
        <f t="shared" si="85"/>
        <v>#REF!</v>
      </c>
      <c r="AF202" s="50" t="e">
        <f t="shared" si="107"/>
        <v>#REF!</v>
      </c>
      <c r="AG202" s="35" t="e">
        <f t="shared" si="86"/>
        <v>#REF!</v>
      </c>
      <c r="AH202" s="33" t="e">
        <f t="shared" si="95"/>
        <v>#REF!</v>
      </c>
      <c r="AJ202" s="40"/>
      <c r="AK202" s="46" t="e">
        <f t="shared" si="108"/>
        <v>#REF!</v>
      </c>
      <c r="AL202" s="47" t="e">
        <f t="shared" si="87"/>
        <v>#REF!</v>
      </c>
      <c r="AM202" s="51" t="e">
        <f t="shared" si="109"/>
        <v>#REF!</v>
      </c>
      <c r="AN202" s="39" t="e">
        <f t="shared" si="88"/>
        <v>#REF!</v>
      </c>
      <c r="AO202" s="37" t="e">
        <f t="shared" si="96"/>
        <v>#REF!</v>
      </c>
      <c r="AQ202" s="40"/>
      <c r="AR202" s="46" t="e">
        <f t="shared" si="110"/>
        <v>#REF!</v>
      </c>
      <c r="AS202" s="47" t="e">
        <f t="shared" si="89"/>
        <v>#REF!</v>
      </c>
      <c r="AT202" s="51" t="e">
        <f t="shared" si="111"/>
        <v>#REF!</v>
      </c>
      <c r="AU202" s="39" t="e">
        <f t="shared" si="90"/>
        <v>#REF!</v>
      </c>
      <c r="AV202" s="37" t="e">
        <f t="shared" si="97"/>
        <v>#REF!</v>
      </c>
    </row>
    <row r="203" spans="1:48">
      <c r="A203" s="40"/>
      <c r="B203" s="42" t="e">
        <f t="shared" si="98"/>
        <v>#REF!</v>
      </c>
      <c r="C203" s="43" t="e">
        <f t="shared" si="77"/>
        <v>#REF!</v>
      </c>
      <c r="D203" s="49" t="e">
        <f t="shared" si="99"/>
        <v>#REF!</v>
      </c>
      <c r="E203" s="31" t="e">
        <f t="shared" si="78"/>
        <v>#REF!</v>
      </c>
      <c r="F203" s="29" t="e">
        <f t="shared" si="91"/>
        <v>#REF!</v>
      </c>
      <c r="H203" s="40"/>
      <c r="I203" s="44" t="e">
        <f t="shared" si="100"/>
        <v>#REF!</v>
      </c>
      <c r="J203" s="45" t="e">
        <f t="shared" si="79"/>
        <v>#REF!</v>
      </c>
      <c r="K203" s="50" t="e">
        <f t="shared" si="101"/>
        <v>#REF!</v>
      </c>
      <c r="L203" s="35" t="e">
        <f t="shared" si="80"/>
        <v>#REF!</v>
      </c>
      <c r="M203" s="33" t="e">
        <f t="shared" si="92"/>
        <v>#REF!</v>
      </c>
      <c r="O203" s="40"/>
      <c r="P203" s="46">
        <f t="shared" si="102"/>
        <v>189</v>
      </c>
      <c r="Q203" s="47">
        <f t="shared" si="81"/>
        <v>189</v>
      </c>
      <c r="R203" s="51">
        <f t="shared" si="103"/>
        <v>162.02700000000007</v>
      </c>
      <c r="S203" s="39">
        <f t="shared" si="82"/>
        <v>189</v>
      </c>
      <c r="T203" s="37">
        <f t="shared" si="93"/>
        <v>1</v>
      </c>
      <c r="V203" s="40"/>
      <c r="W203" s="46" t="e">
        <f t="shared" si="104"/>
        <v>#REF!</v>
      </c>
      <c r="X203" s="47" t="e">
        <f t="shared" si="83"/>
        <v>#REF!</v>
      </c>
      <c r="Y203" s="51" t="e">
        <f t="shared" si="105"/>
        <v>#REF!</v>
      </c>
      <c r="Z203" s="39" t="e">
        <f t="shared" si="84"/>
        <v>#REF!</v>
      </c>
      <c r="AA203" s="37" t="e">
        <f t="shared" si="94"/>
        <v>#REF!</v>
      </c>
      <c r="AC203" s="40"/>
      <c r="AD203" s="44" t="e">
        <f t="shared" si="106"/>
        <v>#REF!</v>
      </c>
      <c r="AE203" s="45" t="e">
        <f t="shared" si="85"/>
        <v>#REF!</v>
      </c>
      <c r="AF203" s="50" t="e">
        <f t="shared" si="107"/>
        <v>#REF!</v>
      </c>
      <c r="AG203" s="35" t="e">
        <f t="shared" si="86"/>
        <v>#REF!</v>
      </c>
      <c r="AH203" s="33" t="e">
        <f t="shared" si="95"/>
        <v>#REF!</v>
      </c>
      <c r="AJ203" s="40"/>
      <c r="AK203" s="46" t="e">
        <f t="shared" si="108"/>
        <v>#REF!</v>
      </c>
      <c r="AL203" s="47" t="e">
        <f t="shared" si="87"/>
        <v>#REF!</v>
      </c>
      <c r="AM203" s="51" t="e">
        <f t="shared" si="109"/>
        <v>#REF!</v>
      </c>
      <c r="AN203" s="39" t="e">
        <f t="shared" si="88"/>
        <v>#REF!</v>
      </c>
      <c r="AO203" s="37" t="e">
        <f t="shared" si="96"/>
        <v>#REF!</v>
      </c>
      <c r="AQ203" s="40"/>
      <c r="AR203" s="46" t="e">
        <f t="shared" si="110"/>
        <v>#REF!</v>
      </c>
      <c r="AS203" s="47" t="e">
        <f t="shared" si="89"/>
        <v>#REF!</v>
      </c>
      <c r="AT203" s="51" t="e">
        <f t="shared" si="111"/>
        <v>#REF!</v>
      </c>
      <c r="AU203" s="39" t="e">
        <f t="shared" si="90"/>
        <v>#REF!</v>
      </c>
      <c r="AV203" s="37" t="e">
        <f t="shared" si="97"/>
        <v>#REF!</v>
      </c>
    </row>
    <row r="204" spans="1:48">
      <c r="A204" s="40"/>
      <c r="B204" s="42" t="e">
        <f t="shared" si="98"/>
        <v>#REF!</v>
      </c>
      <c r="C204" s="43" t="e">
        <f t="shared" si="77"/>
        <v>#REF!</v>
      </c>
      <c r="D204" s="49" t="e">
        <f t="shared" si="99"/>
        <v>#REF!</v>
      </c>
      <c r="E204" s="31" t="e">
        <f t="shared" si="78"/>
        <v>#REF!</v>
      </c>
      <c r="F204" s="29" t="e">
        <f t="shared" si="91"/>
        <v>#REF!</v>
      </c>
      <c r="H204" s="40"/>
      <c r="I204" s="44" t="e">
        <f t="shared" si="100"/>
        <v>#REF!</v>
      </c>
      <c r="J204" s="45" t="e">
        <f t="shared" si="79"/>
        <v>#REF!</v>
      </c>
      <c r="K204" s="50" t="e">
        <f t="shared" si="101"/>
        <v>#REF!</v>
      </c>
      <c r="L204" s="35" t="e">
        <f t="shared" si="80"/>
        <v>#REF!</v>
      </c>
      <c r="M204" s="33" t="e">
        <f t="shared" si="92"/>
        <v>#REF!</v>
      </c>
      <c r="O204" s="40"/>
      <c r="P204" s="46">
        <f t="shared" si="102"/>
        <v>190</v>
      </c>
      <c r="Q204" s="47" t="str">
        <f t="shared" si="81"/>
        <v>Weekend</v>
      </c>
      <c r="R204" s="51">
        <f t="shared" si="103"/>
        <v>162.02800000000008</v>
      </c>
      <c r="S204" s="39" t="str">
        <f t="shared" si="82"/>
        <v/>
      </c>
      <c r="T204" s="37">
        <f t="shared" si="93"/>
        <v>0</v>
      </c>
      <c r="V204" s="40"/>
      <c r="W204" s="46" t="e">
        <f t="shared" si="104"/>
        <v>#REF!</v>
      </c>
      <c r="X204" s="47" t="e">
        <f t="shared" si="83"/>
        <v>#REF!</v>
      </c>
      <c r="Y204" s="51" t="e">
        <f t="shared" si="105"/>
        <v>#REF!</v>
      </c>
      <c r="Z204" s="39" t="e">
        <f t="shared" si="84"/>
        <v>#REF!</v>
      </c>
      <c r="AA204" s="37" t="e">
        <f t="shared" si="94"/>
        <v>#REF!</v>
      </c>
      <c r="AC204" s="40"/>
      <c r="AD204" s="44" t="e">
        <f t="shared" si="106"/>
        <v>#REF!</v>
      </c>
      <c r="AE204" s="45" t="e">
        <f t="shared" si="85"/>
        <v>#REF!</v>
      </c>
      <c r="AF204" s="50" t="e">
        <f t="shared" si="107"/>
        <v>#REF!</v>
      </c>
      <c r="AG204" s="35" t="e">
        <f t="shared" si="86"/>
        <v>#REF!</v>
      </c>
      <c r="AH204" s="33" t="e">
        <f t="shared" si="95"/>
        <v>#REF!</v>
      </c>
      <c r="AJ204" s="40"/>
      <c r="AK204" s="46" t="e">
        <f t="shared" si="108"/>
        <v>#REF!</v>
      </c>
      <c r="AL204" s="47" t="e">
        <f t="shared" si="87"/>
        <v>#REF!</v>
      </c>
      <c r="AM204" s="51" t="e">
        <f t="shared" si="109"/>
        <v>#REF!</v>
      </c>
      <c r="AN204" s="39" t="e">
        <f t="shared" si="88"/>
        <v>#REF!</v>
      </c>
      <c r="AO204" s="37" t="e">
        <f t="shared" si="96"/>
        <v>#REF!</v>
      </c>
      <c r="AQ204" s="40"/>
      <c r="AR204" s="46" t="e">
        <f t="shared" si="110"/>
        <v>#REF!</v>
      </c>
      <c r="AS204" s="47" t="e">
        <f t="shared" si="89"/>
        <v>#REF!</v>
      </c>
      <c r="AT204" s="51" t="e">
        <f t="shared" si="111"/>
        <v>#REF!</v>
      </c>
      <c r="AU204" s="39" t="e">
        <f t="shared" si="90"/>
        <v>#REF!</v>
      </c>
      <c r="AV204" s="37" t="e">
        <f t="shared" si="97"/>
        <v>#REF!</v>
      </c>
    </row>
    <row r="205" spans="1:48">
      <c r="A205" s="40"/>
      <c r="B205" s="42" t="e">
        <f t="shared" si="98"/>
        <v>#REF!</v>
      </c>
      <c r="C205" s="43" t="e">
        <f t="shared" si="77"/>
        <v>#REF!</v>
      </c>
      <c r="D205" s="49" t="e">
        <f t="shared" si="99"/>
        <v>#REF!</v>
      </c>
      <c r="E205" s="31" t="e">
        <f t="shared" si="78"/>
        <v>#REF!</v>
      </c>
      <c r="F205" s="29" t="e">
        <f t="shared" si="91"/>
        <v>#REF!</v>
      </c>
      <c r="H205" s="40"/>
      <c r="I205" s="44" t="e">
        <f t="shared" si="100"/>
        <v>#REF!</v>
      </c>
      <c r="J205" s="45" t="e">
        <f t="shared" si="79"/>
        <v>#REF!</v>
      </c>
      <c r="K205" s="50" t="e">
        <f t="shared" si="101"/>
        <v>#REF!</v>
      </c>
      <c r="L205" s="35" t="e">
        <f t="shared" si="80"/>
        <v>#REF!</v>
      </c>
      <c r="M205" s="33" t="e">
        <f t="shared" si="92"/>
        <v>#REF!</v>
      </c>
      <c r="O205" s="40"/>
      <c r="P205" s="46">
        <f t="shared" si="102"/>
        <v>191</v>
      </c>
      <c r="Q205" s="47">
        <f t="shared" si="81"/>
        <v>191</v>
      </c>
      <c r="R205" s="51">
        <f t="shared" si="103"/>
        <v>163.02800000000008</v>
      </c>
      <c r="S205" s="39">
        <f t="shared" si="82"/>
        <v>191</v>
      </c>
      <c r="T205" s="37">
        <f t="shared" si="93"/>
        <v>1</v>
      </c>
      <c r="V205" s="40"/>
      <c r="W205" s="46" t="e">
        <f t="shared" si="104"/>
        <v>#REF!</v>
      </c>
      <c r="X205" s="47" t="e">
        <f t="shared" si="83"/>
        <v>#REF!</v>
      </c>
      <c r="Y205" s="51" t="e">
        <f t="shared" si="105"/>
        <v>#REF!</v>
      </c>
      <c r="Z205" s="39" t="e">
        <f t="shared" si="84"/>
        <v>#REF!</v>
      </c>
      <c r="AA205" s="37" t="e">
        <f t="shared" si="94"/>
        <v>#REF!</v>
      </c>
      <c r="AC205" s="40"/>
      <c r="AD205" s="44" t="e">
        <f t="shared" si="106"/>
        <v>#REF!</v>
      </c>
      <c r="AE205" s="45" t="e">
        <f t="shared" si="85"/>
        <v>#REF!</v>
      </c>
      <c r="AF205" s="50" t="e">
        <f t="shared" si="107"/>
        <v>#REF!</v>
      </c>
      <c r="AG205" s="35" t="e">
        <f t="shared" si="86"/>
        <v>#REF!</v>
      </c>
      <c r="AH205" s="33" t="e">
        <f t="shared" si="95"/>
        <v>#REF!</v>
      </c>
      <c r="AJ205" s="40"/>
      <c r="AK205" s="46" t="e">
        <f t="shared" si="108"/>
        <v>#REF!</v>
      </c>
      <c r="AL205" s="47" t="e">
        <f t="shared" si="87"/>
        <v>#REF!</v>
      </c>
      <c r="AM205" s="51" t="e">
        <f t="shared" si="109"/>
        <v>#REF!</v>
      </c>
      <c r="AN205" s="39" t="e">
        <f t="shared" si="88"/>
        <v>#REF!</v>
      </c>
      <c r="AO205" s="37" t="e">
        <f t="shared" si="96"/>
        <v>#REF!</v>
      </c>
      <c r="AQ205" s="40"/>
      <c r="AR205" s="46" t="e">
        <f t="shared" si="110"/>
        <v>#REF!</v>
      </c>
      <c r="AS205" s="47" t="e">
        <f t="shared" si="89"/>
        <v>#REF!</v>
      </c>
      <c r="AT205" s="51" t="e">
        <f t="shared" si="111"/>
        <v>#REF!</v>
      </c>
      <c r="AU205" s="39" t="e">
        <f t="shared" si="90"/>
        <v>#REF!</v>
      </c>
      <c r="AV205" s="37" t="e">
        <f t="shared" si="97"/>
        <v>#REF!</v>
      </c>
    </row>
    <row r="206" spans="1:48">
      <c r="A206" s="40"/>
      <c r="B206" s="42" t="e">
        <f t="shared" si="98"/>
        <v>#REF!</v>
      </c>
      <c r="C206" s="43" t="e">
        <f t="shared" ref="C206:C242" si="112">IF(WEEKDAY(B206,2)&gt;$B$10,"Weekend",IF(ISNA(HLOOKUP(B206,Holidays,1,FALSE))=FALSE,"Holiday",B206))</f>
        <v>#REF!</v>
      </c>
      <c r="D206" s="49" t="e">
        <f t="shared" si="99"/>
        <v>#REF!</v>
      </c>
      <c r="E206" s="31" t="e">
        <f t="shared" ref="E206:E242" si="113">IF(F206=1,C206,"")</f>
        <v>#REF!</v>
      </c>
      <c r="F206" s="29" t="e">
        <f t="shared" si="91"/>
        <v>#REF!</v>
      </c>
      <c r="H206" s="40"/>
      <c r="I206" s="44" t="e">
        <f t="shared" si="100"/>
        <v>#REF!</v>
      </c>
      <c r="J206" s="45" t="e">
        <f t="shared" ref="J206:J242" si="114">IF(WEEKDAY(I206,2)&gt;6,"Weekend",IF(ISNA(HLOOKUP(I206,Holidays,1,FALSE))=FALSE,"Holiday",I206))</f>
        <v>#REF!</v>
      </c>
      <c r="K206" s="50" t="e">
        <f t="shared" si="101"/>
        <v>#REF!</v>
      </c>
      <c r="L206" s="35" t="e">
        <f t="shared" ref="L206:L242" si="115">IF(M206=1,J206,"")</f>
        <v>#REF!</v>
      </c>
      <c r="M206" s="33" t="e">
        <f t="shared" si="92"/>
        <v>#REF!</v>
      </c>
      <c r="O206" s="40"/>
      <c r="P206" s="46">
        <f t="shared" si="102"/>
        <v>192</v>
      </c>
      <c r="Q206" s="47">
        <f t="shared" ref="Q206:Q242" si="116">IF(WEEKDAY(P206,2)&gt;6,"Weekend",IF(ISNA(HLOOKUP(P206,Holidays,1,FALSE))=FALSE,"Holiday",P206))</f>
        <v>192</v>
      </c>
      <c r="R206" s="51">
        <f t="shared" si="103"/>
        <v>164.02800000000008</v>
      </c>
      <c r="S206" s="39">
        <f t="shared" ref="S206:S242" si="117">IF(T206=1,Q206,"")</f>
        <v>192</v>
      </c>
      <c r="T206" s="37">
        <f t="shared" si="93"/>
        <v>1</v>
      </c>
      <c r="V206" s="40"/>
      <c r="W206" s="46" t="e">
        <f t="shared" si="104"/>
        <v>#REF!</v>
      </c>
      <c r="X206" s="47" t="e">
        <f t="shared" ref="X206:X242" si="118">IF(WEEKDAY(W206,2)&gt;$B$10,"Weekend",IF(ISNA(HLOOKUP(W206,Holidays,1,FALSE))=FALSE,"Holiday",W206))</f>
        <v>#REF!</v>
      </c>
      <c r="Y206" s="51" t="e">
        <f t="shared" si="105"/>
        <v>#REF!</v>
      </c>
      <c r="Z206" s="39" t="e">
        <f t="shared" ref="Z206:Z242" si="119">IF(AA206=1,X206,"")</f>
        <v>#REF!</v>
      </c>
      <c r="AA206" s="37" t="e">
        <f t="shared" si="94"/>
        <v>#REF!</v>
      </c>
      <c r="AC206" s="40"/>
      <c r="AD206" s="44" t="e">
        <f t="shared" si="106"/>
        <v>#REF!</v>
      </c>
      <c r="AE206" s="45" t="e">
        <f t="shared" ref="AE206:AE242" si="120">IF(WEEKDAY(AD206,2)&gt;6,"Weekend",IF(ISNA(HLOOKUP(AD206,Holidays,1,FALSE))=FALSE,"Holiday",AD206))</f>
        <v>#REF!</v>
      </c>
      <c r="AF206" s="50" t="e">
        <f t="shared" si="107"/>
        <v>#REF!</v>
      </c>
      <c r="AG206" s="35" t="e">
        <f t="shared" ref="AG206:AG242" si="121">IF(AH206=1,AE206,"")</f>
        <v>#REF!</v>
      </c>
      <c r="AH206" s="33" t="e">
        <f t="shared" si="95"/>
        <v>#REF!</v>
      </c>
      <c r="AJ206" s="40"/>
      <c r="AK206" s="46" t="e">
        <f t="shared" si="108"/>
        <v>#REF!</v>
      </c>
      <c r="AL206" s="47" t="e">
        <f t="shared" ref="AL206:AL242" si="122">IF(WEEKDAY(AK206,2)&gt;$B$10,"Weekend",IF(ISNA(HLOOKUP(AK206,Holidays,1,FALSE))=FALSE,"Holiday",AK206))</f>
        <v>#REF!</v>
      </c>
      <c r="AM206" s="51" t="e">
        <f t="shared" si="109"/>
        <v>#REF!</v>
      </c>
      <c r="AN206" s="39" t="e">
        <f t="shared" ref="AN206:AN242" si="123">IF(AO206=1,AL206,"")</f>
        <v>#REF!</v>
      </c>
      <c r="AO206" s="37" t="e">
        <f t="shared" si="96"/>
        <v>#REF!</v>
      </c>
      <c r="AQ206" s="40"/>
      <c r="AR206" s="46" t="e">
        <f t="shared" si="110"/>
        <v>#REF!</v>
      </c>
      <c r="AS206" s="47" t="e">
        <f t="shared" ref="AS206:AS242" si="124">IF(WEEKDAY(AR206,2)&gt;$B$10,"Weekend",IF(ISNA(HLOOKUP(AR206,Holidays,1,FALSE))=FALSE,"Holiday",AR206))</f>
        <v>#REF!</v>
      </c>
      <c r="AT206" s="51" t="e">
        <f t="shared" si="111"/>
        <v>#REF!</v>
      </c>
      <c r="AU206" s="39" t="e">
        <f t="shared" ref="AU206:AU242" si="125">IF(AV206=1,AS206,"")</f>
        <v>#REF!</v>
      </c>
      <c r="AV206" s="37" t="e">
        <f t="shared" si="97"/>
        <v>#REF!</v>
      </c>
    </row>
    <row r="207" spans="1:48">
      <c r="A207" s="40"/>
      <c r="B207" s="42" t="e">
        <f t="shared" si="98"/>
        <v>#REF!</v>
      </c>
      <c r="C207" s="43" t="e">
        <f t="shared" si="112"/>
        <v>#REF!</v>
      </c>
      <c r="D207" s="49" t="e">
        <f t="shared" si="99"/>
        <v>#REF!</v>
      </c>
      <c r="E207" s="31" t="e">
        <f t="shared" si="113"/>
        <v>#REF!</v>
      </c>
      <c r="F207" s="29" t="e">
        <f t="shared" ref="F207:F242" si="126">IF(C207="weekend",0,IF(C207="holiday",0,1))</f>
        <v>#REF!</v>
      </c>
      <c r="H207" s="40"/>
      <c r="I207" s="44" t="e">
        <f t="shared" si="100"/>
        <v>#REF!</v>
      </c>
      <c r="J207" s="45" t="e">
        <f t="shared" si="114"/>
        <v>#REF!</v>
      </c>
      <c r="K207" s="50" t="e">
        <f t="shared" si="101"/>
        <v>#REF!</v>
      </c>
      <c r="L207" s="35" t="e">
        <f t="shared" si="115"/>
        <v>#REF!</v>
      </c>
      <c r="M207" s="33" t="e">
        <f t="shared" ref="M207:M242" si="127">IF(J207="weekend",0,IF(J207="holiday",0,1))</f>
        <v>#REF!</v>
      </c>
      <c r="O207" s="40"/>
      <c r="P207" s="46">
        <f t="shared" si="102"/>
        <v>193</v>
      </c>
      <c r="Q207" s="47">
        <f t="shared" si="116"/>
        <v>193</v>
      </c>
      <c r="R207" s="51">
        <f t="shared" si="103"/>
        <v>165.02800000000008</v>
      </c>
      <c r="S207" s="39">
        <f t="shared" si="117"/>
        <v>193</v>
      </c>
      <c r="T207" s="37">
        <f t="shared" ref="T207:T242" si="128">IF(Q207="weekend",0,IF(Q207="holiday",0,1))</f>
        <v>1</v>
      </c>
      <c r="V207" s="40"/>
      <c r="W207" s="46" t="e">
        <f t="shared" si="104"/>
        <v>#REF!</v>
      </c>
      <c r="X207" s="47" t="e">
        <f t="shared" si="118"/>
        <v>#REF!</v>
      </c>
      <c r="Y207" s="51" t="e">
        <f t="shared" si="105"/>
        <v>#REF!</v>
      </c>
      <c r="Z207" s="39" t="e">
        <f t="shared" si="119"/>
        <v>#REF!</v>
      </c>
      <c r="AA207" s="37" t="e">
        <f t="shared" ref="AA207:AA242" si="129">IF(X207="weekend",0,IF(X207="holiday",0,1))</f>
        <v>#REF!</v>
      </c>
      <c r="AC207" s="40"/>
      <c r="AD207" s="44" t="e">
        <f t="shared" si="106"/>
        <v>#REF!</v>
      </c>
      <c r="AE207" s="45" t="e">
        <f t="shared" si="120"/>
        <v>#REF!</v>
      </c>
      <c r="AF207" s="50" t="e">
        <f t="shared" si="107"/>
        <v>#REF!</v>
      </c>
      <c r="AG207" s="35" t="e">
        <f t="shared" si="121"/>
        <v>#REF!</v>
      </c>
      <c r="AH207" s="33" t="e">
        <f t="shared" ref="AH207:AH242" si="130">IF(AE207="weekend",0,IF(AE207="holiday",0,1))</f>
        <v>#REF!</v>
      </c>
      <c r="AJ207" s="40"/>
      <c r="AK207" s="46" t="e">
        <f t="shared" si="108"/>
        <v>#REF!</v>
      </c>
      <c r="AL207" s="47" t="e">
        <f t="shared" si="122"/>
        <v>#REF!</v>
      </c>
      <c r="AM207" s="51" t="e">
        <f t="shared" si="109"/>
        <v>#REF!</v>
      </c>
      <c r="AN207" s="39" t="e">
        <f t="shared" si="123"/>
        <v>#REF!</v>
      </c>
      <c r="AO207" s="37" t="e">
        <f t="shared" ref="AO207:AO242" si="131">IF(AL207="weekend",0,IF(AL207="holiday",0,1))</f>
        <v>#REF!</v>
      </c>
      <c r="AQ207" s="40"/>
      <c r="AR207" s="46" t="e">
        <f t="shared" si="110"/>
        <v>#REF!</v>
      </c>
      <c r="AS207" s="47" t="e">
        <f t="shared" si="124"/>
        <v>#REF!</v>
      </c>
      <c r="AT207" s="51" t="e">
        <f t="shared" si="111"/>
        <v>#REF!</v>
      </c>
      <c r="AU207" s="39" t="e">
        <f t="shared" si="125"/>
        <v>#REF!</v>
      </c>
      <c r="AV207" s="37" t="e">
        <f t="shared" ref="AV207:AV242" si="132">IF(AS207="weekend",0,IF(AS207="holiday",0,1))</f>
        <v>#REF!</v>
      </c>
    </row>
    <row r="208" spans="1:48">
      <c r="A208" s="40"/>
      <c r="B208" s="42" t="e">
        <f t="shared" ref="B208:B242" si="133">1+B207</f>
        <v>#REF!</v>
      </c>
      <c r="C208" s="43" t="e">
        <f t="shared" si="112"/>
        <v>#REF!</v>
      </c>
      <c r="D208" s="49" t="e">
        <f t="shared" ref="D208:D242" si="134">IF(E208="",(D207+0.001),(D207+1))</f>
        <v>#REF!</v>
      </c>
      <c r="E208" s="31" t="e">
        <f t="shared" si="113"/>
        <v>#REF!</v>
      </c>
      <c r="F208" s="29" t="e">
        <f t="shared" si="126"/>
        <v>#REF!</v>
      </c>
      <c r="H208" s="40"/>
      <c r="I208" s="44" t="e">
        <f t="shared" ref="I208:I242" si="135">1+I207</f>
        <v>#REF!</v>
      </c>
      <c r="J208" s="45" t="e">
        <f t="shared" si="114"/>
        <v>#REF!</v>
      </c>
      <c r="K208" s="50" t="e">
        <f t="shared" ref="K208:K242" si="136">IF(L208="",(K207+0.001),(K207+1))</f>
        <v>#REF!</v>
      </c>
      <c r="L208" s="35" t="e">
        <f t="shared" si="115"/>
        <v>#REF!</v>
      </c>
      <c r="M208" s="33" t="e">
        <f t="shared" si="127"/>
        <v>#REF!</v>
      </c>
      <c r="O208" s="40"/>
      <c r="P208" s="46">
        <f t="shared" ref="P208:P242" si="137">1+P207</f>
        <v>194</v>
      </c>
      <c r="Q208" s="47">
        <f t="shared" si="116"/>
        <v>194</v>
      </c>
      <c r="R208" s="51">
        <f t="shared" ref="R208:R242" si="138">IF(S208="",(R207+0.001),(R207+1))</f>
        <v>166.02800000000008</v>
      </c>
      <c r="S208" s="39">
        <f t="shared" si="117"/>
        <v>194</v>
      </c>
      <c r="T208" s="37">
        <f t="shared" si="128"/>
        <v>1</v>
      </c>
      <c r="V208" s="40"/>
      <c r="W208" s="46" t="e">
        <f t="shared" ref="W208:W242" si="139">1+W207</f>
        <v>#REF!</v>
      </c>
      <c r="X208" s="47" t="e">
        <f t="shared" si="118"/>
        <v>#REF!</v>
      </c>
      <c r="Y208" s="51" t="e">
        <f t="shared" ref="Y208:Y242" si="140">IF(Z208="",(Y207+0.001),(Y207+1))</f>
        <v>#REF!</v>
      </c>
      <c r="Z208" s="39" t="e">
        <f t="shared" si="119"/>
        <v>#REF!</v>
      </c>
      <c r="AA208" s="37" t="e">
        <f t="shared" si="129"/>
        <v>#REF!</v>
      </c>
      <c r="AC208" s="40"/>
      <c r="AD208" s="44" t="e">
        <f t="shared" ref="AD208:AD242" si="141">1+AD207</f>
        <v>#REF!</v>
      </c>
      <c r="AE208" s="45" t="e">
        <f t="shared" si="120"/>
        <v>#REF!</v>
      </c>
      <c r="AF208" s="50" t="e">
        <f t="shared" ref="AF208:AF242" si="142">IF(AG208="",(AF207+0.001),(AF207+1))</f>
        <v>#REF!</v>
      </c>
      <c r="AG208" s="35" t="e">
        <f t="shared" si="121"/>
        <v>#REF!</v>
      </c>
      <c r="AH208" s="33" t="e">
        <f t="shared" si="130"/>
        <v>#REF!</v>
      </c>
      <c r="AJ208" s="40"/>
      <c r="AK208" s="46" t="e">
        <f t="shared" ref="AK208:AK242" si="143">1+AK207</f>
        <v>#REF!</v>
      </c>
      <c r="AL208" s="47" t="e">
        <f t="shared" si="122"/>
        <v>#REF!</v>
      </c>
      <c r="AM208" s="51" t="e">
        <f t="shared" ref="AM208:AM242" si="144">IF(AN208="",(AM207+0.001),(AM207+1))</f>
        <v>#REF!</v>
      </c>
      <c r="AN208" s="39" t="e">
        <f t="shared" si="123"/>
        <v>#REF!</v>
      </c>
      <c r="AO208" s="37" t="e">
        <f t="shared" si="131"/>
        <v>#REF!</v>
      </c>
      <c r="AQ208" s="40"/>
      <c r="AR208" s="46" t="e">
        <f t="shared" ref="AR208:AR242" si="145">1+AR207</f>
        <v>#REF!</v>
      </c>
      <c r="AS208" s="47" t="e">
        <f t="shared" si="124"/>
        <v>#REF!</v>
      </c>
      <c r="AT208" s="51" t="e">
        <f t="shared" ref="AT208:AT242" si="146">IF(AU208="",(AT207+0.001),(AT207+1))</f>
        <v>#REF!</v>
      </c>
      <c r="AU208" s="39" t="e">
        <f t="shared" si="125"/>
        <v>#REF!</v>
      </c>
      <c r="AV208" s="37" t="e">
        <f t="shared" si="132"/>
        <v>#REF!</v>
      </c>
    </row>
    <row r="209" spans="1:48">
      <c r="A209" s="40"/>
      <c r="B209" s="42" t="e">
        <f t="shared" si="133"/>
        <v>#REF!</v>
      </c>
      <c r="C209" s="43" t="e">
        <f t="shared" si="112"/>
        <v>#REF!</v>
      </c>
      <c r="D209" s="49" t="e">
        <f t="shared" si="134"/>
        <v>#REF!</v>
      </c>
      <c r="E209" s="31" t="e">
        <f t="shared" si="113"/>
        <v>#REF!</v>
      </c>
      <c r="F209" s="29" t="e">
        <f t="shared" si="126"/>
        <v>#REF!</v>
      </c>
      <c r="H209" s="40"/>
      <c r="I209" s="44" t="e">
        <f t="shared" si="135"/>
        <v>#REF!</v>
      </c>
      <c r="J209" s="45" t="e">
        <f t="shared" si="114"/>
        <v>#REF!</v>
      </c>
      <c r="K209" s="50" t="e">
        <f t="shared" si="136"/>
        <v>#REF!</v>
      </c>
      <c r="L209" s="35" t="e">
        <f t="shared" si="115"/>
        <v>#REF!</v>
      </c>
      <c r="M209" s="33" t="e">
        <f t="shared" si="127"/>
        <v>#REF!</v>
      </c>
      <c r="O209" s="40"/>
      <c r="P209" s="46">
        <f t="shared" si="137"/>
        <v>195</v>
      </c>
      <c r="Q209" s="47">
        <f t="shared" si="116"/>
        <v>195</v>
      </c>
      <c r="R209" s="51">
        <f t="shared" si="138"/>
        <v>167.02800000000008</v>
      </c>
      <c r="S209" s="39">
        <f t="shared" si="117"/>
        <v>195</v>
      </c>
      <c r="T209" s="37">
        <f t="shared" si="128"/>
        <v>1</v>
      </c>
      <c r="V209" s="40"/>
      <c r="W209" s="46" t="e">
        <f t="shared" si="139"/>
        <v>#REF!</v>
      </c>
      <c r="X209" s="47" t="e">
        <f t="shared" si="118"/>
        <v>#REF!</v>
      </c>
      <c r="Y209" s="51" t="e">
        <f t="shared" si="140"/>
        <v>#REF!</v>
      </c>
      <c r="Z209" s="39" t="e">
        <f t="shared" si="119"/>
        <v>#REF!</v>
      </c>
      <c r="AA209" s="37" t="e">
        <f t="shared" si="129"/>
        <v>#REF!</v>
      </c>
      <c r="AC209" s="40"/>
      <c r="AD209" s="44" t="e">
        <f t="shared" si="141"/>
        <v>#REF!</v>
      </c>
      <c r="AE209" s="45" t="e">
        <f t="shared" si="120"/>
        <v>#REF!</v>
      </c>
      <c r="AF209" s="50" t="e">
        <f t="shared" si="142"/>
        <v>#REF!</v>
      </c>
      <c r="AG209" s="35" t="e">
        <f t="shared" si="121"/>
        <v>#REF!</v>
      </c>
      <c r="AH209" s="33" t="e">
        <f t="shared" si="130"/>
        <v>#REF!</v>
      </c>
      <c r="AJ209" s="40"/>
      <c r="AK209" s="46" t="e">
        <f t="shared" si="143"/>
        <v>#REF!</v>
      </c>
      <c r="AL209" s="47" t="e">
        <f t="shared" si="122"/>
        <v>#REF!</v>
      </c>
      <c r="AM209" s="51" t="e">
        <f t="shared" si="144"/>
        <v>#REF!</v>
      </c>
      <c r="AN209" s="39" t="e">
        <f t="shared" si="123"/>
        <v>#REF!</v>
      </c>
      <c r="AO209" s="37" t="e">
        <f t="shared" si="131"/>
        <v>#REF!</v>
      </c>
      <c r="AQ209" s="40"/>
      <c r="AR209" s="46" t="e">
        <f t="shared" si="145"/>
        <v>#REF!</v>
      </c>
      <c r="AS209" s="47" t="e">
        <f t="shared" si="124"/>
        <v>#REF!</v>
      </c>
      <c r="AT209" s="51" t="e">
        <f t="shared" si="146"/>
        <v>#REF!</v>
      </c>
      <c r="AU209" s="39" t="e">
        <f t="shared" si="125"/>
        <v>#REF!</v>
      </c>
      <c r="AV209" s="37" t="e">
        <f t="shared" si="132"/>
        <v>#REF!</v>
      </c>
    </row>
    <row r="210" spans="1:48">
      <c r="A210" s="40"/>
      <c r="B210" s="42" t="e">
        <f t="shared" si="133"/>
        <v>#REF!</v>
      </c>
      <c r="C210" s="43" t="e">
        <f t="shared" si="112"/>
        <v>#REF!</v>
      </c>
      <c r="D210" s="49" t="e">
        <f t="shared" si="134"/>
        <v>#REF!</v>
      </c>
      <c r="E210" s="31" t="e">
        <f t="shared" si="113"/>
        <v>#REF!</v>
      </c>
      <c r="F210" s="29" t="e">
        <f t="shared" si="126"/>
        <v>#REF!</v>
      </c>
      <c r="H210" s="40"/>
      <c r="I210" s="44" t="e">
        <f t="shared" si="135"/>
        <v>#REF!</v>
      </c>
      <c r="J210" s="45" t="e">
        <f t="shared" si="114"/>
        <v>#REF!</v>
      </c>
      <c r="K210" s="50" t="e">
        <f t="shared" si="136"/>
        <v>#REF!</v>
      </c>
      <c r="L210" s="35" t="e">
        <f t="shared" si="115"/>
        <v>#REF!</v>
      </c>
      <c r="M210" s="33" t="e">
        <f t="shared" si="127"/>
        <v>#REF!</v>
      </c>
      <c r="O210" s="40"/>
      <c r="P210" s="46">
        <f t="shared" si="137"/>
        <v>196</v>
      </c>
      <c r="Q210" s="47">
        <f t="shared" si="116"/>
        <v>196</v>
      </c>
      <c r="R210" s="51">
        <f t="shared" si="138"/>
        <v>168.02800000000008</v>
      </c>
      <c r="S210" s="39">
        <f t="shared" si="117"/>
        <v>196</v>
      </c>
      <c r="T210" s="37">
        <f t="shared" si="128"/>
        <v>1</v>
      </c>
      <c r="V210" s="40"/>
      <c r="W210" s="46" t="e">
        <f t="shared" si="139"/>
        <v>#REF!</v>
      </c>
      <c r="X210" s="47" t="e">
        <f t="shared" si="118"/>
        <v>#REF!</v>
      </c>
      <c r="Y210" s="51" t="e">
        <f t="shared" si="140"/>
        <v>#REF!</v>
      </c>
      <c r="Z210" s="39" t="e">
        <f t="shared" si="119"/>
        <v>#REF!</v>
      </c>
      <c r="AA210" s="37" t="e">
        <f t="shared" si="129"/>
        <v>#REF!</v>
      </c>
      <c r="AC210" s="40"/>
      <c r="AD210" s="44" t="e">
        <f t="shared" si="141"/>
        <v>#REF!</v>
      </c>
      <c r="AE210" s="45" t="e">
        <f t="shared" si="120"/>
        <v>#REF!</v>
      </c>
      <c r="AF210" s="50" t="e">
        <f t="shared" si="142"/>
        <v>#REF!</v>
      </c>
      <c r="AG210" s="35" t="e">
        <f t="shared" si="121"/>
        <v>#REF!</v>
      </c>
      <c r="AH210" s="33" t="e">
        <f t="shared" si="130"/>
        <v>#REF!</v>
      </c>
      <c r="AJ210" s="40"/>
      <c r="AK210" s="46" t="e">
        <f t="shared" si="143"/>
        <v>#REF!</v>
      </c>
      <c r="AL210" s="47" t="e">
        <f t="shared" si="122"/>
        <v>#REF!</v>
      </c>
      <c r="AM210" s="51" t="e">
        <f t="shared" si="144"/>
        <v>#REF!</v>
      </c>
      <c r="AN210" s="39" t="e">
        <f t="shared" si="123"/>
        <v>#REF!</v>
      </c>
      <c r="AO210" s="37" t="e">
        <f t="shared" si="131"/>
        <v>#REF!</v>
      </c>
      <c r="AQ210" s="40"/>
      <c r="AR210" s="46" t="e">
        <f t="shared" si="145"/>
        <v>#REF!</v>
      </c>
      <c r="AS210" s="47" t="e">
        <f t="shared" si="124"/>
        <v>#REF!</v>
      </c>
      <c r="AT210" s="51" t="e">
        <f t="shared" si="146"/>
        <v>#REF!</v>
      </c>
      <c r="AU210" s="39" t="e">
        <f t="shared" si="125"/>
        <v>#REF!</v>
      </c>
      <c r="AV210" s="37" t="e">
        <f t="shared" si="132"/>
        <v>#REF!</v>
      </c>
    </row>
    <row r="211" spans="1:48">
      <c r="A211" s="40"/>
      <c r="B211" s="42" t="e">
        <f t="shared" si="133"/>
        <v>#REF!</v>
      </c>
      <c r="C211" s="43" t="e">
        <f t="shared" si="112"/>
        <v>#REF!</v>
      </c>
      <c r="D211" s="49" t="e">
        <f t="shared" si="134"/>
        <v>#REF!</v>
      </c>
      <c r="E211" s="31" t="e">
        <f t="shared" si="113"/>
        <v>#REF!</v>
      </c>
      <c r="F211" s="29" t="e">
        <f t="shared" si="126"/>
        <v>#REF!</v>
      </c>
      <c r="H211" s="40"/>
      <c r="I211" s="44" t="e">
        <f t="shared" si="135"/>
        <v>#REF!</v>
      </c>
      <c r="J211" s="45" t="e">
        <f t="shared" si="114"/>
        <v>#REF!</v>
      </c>
      <c r="K211" s="50" t="e">
        <f t="shared" si="136"/>
        <v>#REF!</v>
      </c>
      <c r="L211" s="35" t="e">
        <f t="shared" si="115"/>
        <v>#REF!</v>
      </c>
      <c r="M211" s="33" t="e">
        <f t="shared" si="127"/>
        <v>#REF!</v>
      </c>
      <c r="O211" s="40"/>
      <c r="P211" s="46">
        <f t="shared" si="137"/>
        <v>197</v>
      </c>
      <c r="Q211" s="47" t="str">
        <f t="shared" si="116"/>
        <v>Weekend</v>
      </c>
      <c r="R211" s="51">
        <f t="shared" si="138"/>
        <v>168.02900000000008</v>
      </c>
      <c r="S211" s="39" t="str">
        <f t="shared" si="117"/>
        <v/>
      </c>
      <c r="T211" s="37">
        <f t="shared" si="128"/>
        <v>0</v>
      </c>
      <c r="V211" s="40"/>
      <c r="W211" s="46" t="e">
        <f t="shared" si="139"/>
        <v>#REF!</v>
      </c>
      <c r="X211" s="47" t="e">
        <f t="shared" si="118"/>
        <v>#REF!</v>
      </c>
      <c r="Y211" s="51" t="e">
        <f t="shared" si="140"/>
        <v>#REF!</v>
      </c>
      <c r="Z211" s="39" t="e">
        <f t="shared" si="119"/>
        <v>#REF!</v>
      </c>
      <c r="AA211" s="37" t="e">
        <f t="shared" si="129"/>
        <v>#REF!</v>
      </c>
      <c r="AC211" s="40"/>
      <c r="AD211" s="44" t="e">
        <f t="shared" si="141"/>
        <v>#REF!</v>
      </c>
      <c r="AE211" s="45" t="e">
        <f t="shared" si="120"/>
        <v>#REF!</v>
      </c>
      <c r="AF211" s="50" t="e">
        <f t="shared" si="142"/>
        <v>#REF!</v>
      </c>
      <c r="AG211" s="35" t="e">
        <f t="shared" si="121"/>
        <v>#REF!</v>
      </c>
      <c r="AH211" s="33" t="e">
        <f t="shared" si="130"/>
        <v>#REF!</v>
      </c>
      <c r="AJ211" s="40"/>
      <c r="AK211" s="46" t="e">
        <f t="shared" si="143"/>
        <v>#REF!</v>
      </c>
      <c r="AL211" s="47" t="e">
        <f t="shared" si="122"/>
        <v>#REF!</v>
      </c>
      <c r="AM211" s="51" t="e">
        <f t="shared" si="144"/>
        <v>#REF!</v>
      </c>
      <c r="AN211" s="39" t="e">
        <f t="shared" si="123"/>
        <v>#REF!</v>
      </c>
      <c r="AO211" s="37" t="e">
        <f t="shared" si="131"/>
        <v>#REF!</v>
      </c>
      <c r="AQ211" s="40"/>
      <c r="AR211" s="46" t="e">
        <f t="shared" si="145"/>
        <v>#REF!</v>
      </c>
      <c r="AS211" s="47" t="e">
        <f t="shared" si="124"/>
        <v>#REF!</v>
      </c>
      <c r="AT211" s="51" t="e">
        <f t="shared" si="146"/>
        <v>#REF!</v>
      </c>
      <c r="AU211" s="39" t="e">
        <f t="shared" si="125"/>
        <v>#REF!</v>
      </c>
      <c r="AV211" s="37" t="e">
        <f t="shared" si="132"/>
        <v>#REF!</v>
      </c>
    </row>
    <row r="212" spans="1:48">
      <c r="A212" s="40"/>
      <c r="B212" s="42" t="e">
        <f t="shared" si="133"/>
        <v>#REF!</v>
      </c>
      <c r="C212" s="43" t="e">
        <f t="shared" si="112"/>
        <v>#REF!</v>
      </c>
      <c r="D212" s="49" t="e">
        <f t="shared" si="134"/>
        <v>#REF!</v>
      </c>
      <c r="E212" s="31" t="e">
        <f t="shared" si="113"/>
        <v>#REF!</v>
      </c>
      <c r="F212" s="29" t="e">
        <f t="shared" si="126"/>
        <v>#REF!</v>
      </c>
      <c r="H212" s="40"/>
      <c r="I212" s="44" t="e">
        <f t="shared" si="135"/>
        <v>#REF!</v>
      </c>
      <c r="J212" s="45" t="e">
        <f t="shared" si="114"/>
        <v>#REF!</v>
      </c>
      <c r="K212" s="50" t="e">
        <f t="shared" si="136"/>
        <v>#REF!</v>
      </c>
      <c r="L212" s="35" t="e">
        <f t="shared" si="115"/>
        <v>#REF!</v>
      </c>
      <c r="M212" s="33" t="e">
        <f t="shared" si="127"/>
        <v>#REF!</v>
      </c>
      <c r="O212" s="40"/>
      <c r="P212" s="46">
        <f t="shared" si="137"/>
        <v>198</v>
      </c>
      <c r="Q212" s="47">
        <f t="shared" si="116"/>
        <v>198</v>
      </c>
      <c r="R212" s="51">
        <f t="shared" si="138"/>
        <v>169.02900000000008</v>
      </c>
      <c r="S212" s="39">
        <f t="shared" si="117"/>
        <v>198</v>
      </c>
      <c r="T212" s="37">
        <f t="shared" si="128"/>
        <v>1</v>
      </c>
      <c r="V212" s="40"/>
      <c r="W212" s="46" t="e">
        <f t="shared" si="139"/>
        <v>#REF!</v>
      </c>
      <c r="X212" s="47" t="e">
        <f t="shared" si="118"/>
        <v>#REF!</v>
      </c>
      <c r="Y212" s="51" t="e">
        <f t="shared" si="140"/>
        <v>#REF!</v>
      </c>
      <c r="Z212" s="39" t="e">
        <f t="shared" si="119"/>
        <v>#REF!</v>
      </c>
      <c r="AA212" s="37" t="e">
        <f t="shared" si="129"/>
        <v>#REF!</v>
      </c>
      <c r="AC212" s="40"/>
      <c r="AD212" s="44" t="e">
        <f t="shared" si="141"/>
        <v>#REF!</v>
      </c>
      <c r="AE212" s="45" t="e">
        <f t="shared" si="120"/>
        <v>#REF!</v>
      </c>
      <c r="AF212" s="50" t="e">
        <f t="shared" si="142"/>
        <v>#REF!</v>
      </c>
      <c r="AG212" s="35" t="e">
        <f t="shared" si="121"/>
        <v>#REF!</v>
      </c>
      <c r="AH212" s="33" t="e">
        <f t="shared" si="130"/>
        <v>#REF!</v>
      </c>
      <c r="AJ212" s="40"/>
      <c r="AK212" s="46" t="e">
        <f t="shared" si="143"/>
        <v>#REF!</v>
      </c>
      <c r="AL212" s="47" t="e">
        <f t="shared" si="122"/>
        <v>#REF!</v>
      </c>
      <c r="AM212" s="51" t="e">
        <f t="shared" si="144"/>
        <v>#REF!</v>
      </c>
      <c r="AN212" s="39" t="e">
        <f t="shared" si="123"/>
        <v>#REF!</v>
      </c>
      <c r="AO212" s="37" t="e">
        <f t="shared" si="131"/>
        <v>#REF!</v>
      </c>
      <c r="AQ212" s="40"/>
      <c r="AR212" s="46" t="e">
        <f t="shared" si="145"/>
        <v>#REF!</v>
      </c>
      <c r="AS212" s="47" t="e">
        <f t="shared" si="124"/>
        <v>#REF!</v>
      </c>
      <c r="AT212" s="51" t="e">
        <f t="shared" si="146"/>
        <v>#REF!</v>
      </c>
      <c r="AU212" s="39" t="e">
        <f t="shared" si="125"/>
        <v>#REF!</v>
      </c>
      <c r="AV212" s="37" t="e">
        <f t="shared" si="132"/>
        <v>#REF!</v>
      </c>
    </row>
    <row r="213" spans="1:48">
      <c r="A213" s="40"/>
      <c r="B213" s="42" t="e">
        <f t="shared" si="133"/>
        <v>#REF!</v>
      </c>
      <c r="C213" s="43" t="e">
        <f t="shared" si="112"/>
        <v>#REF!</v>
      </c>
      <c r="D213" s="49" t="e">
        <f t="shared" si="134"/>
        <v>#REF!</v>
      </c>
      <c r="E213" s="31" t="e">
        <f t="shared" si="113"/>
        <v>#REF!</v>
      </c>
      <c r="F213" s="29" t="e">
        <f t="shared" si="126"/>
        <v>#REF!</v>
      </c>
      <c r="H213" s="40"/>
      <c r="I213" s="44" t="e">
        <f t="shared" si="135"/>
        <v>#REF!</v>
      </c>
      <c r="J213" s="45" t="e">
        <f t="shared" si="114"/>
        <v>#REF!</v>
      </c>
      <c r="K213" s="50" t="e">
        <f t="shared" si="136"/>
        <v>#REF!</v>
      </c>
      <c r="L213" s="35" t="e">
        <f t="shared" si="115"/>
        <v>#REF!</v>
      </c>
      <c r="M213" s="33" t="e">
        <f t="shared" si="127"/>
        <v>#REF!</v>
      </c>
      <c r="O213" s="40"/>
      <c r="P213" s="46">
        <f t="shared" si="137"/>
        <v>199</v>
      </c>
      <c r="Q213" s="47">
        <f t="shared" si="116"/>
        <v>199</v>
      </c>
      <c r="R213" s="51">
        <f t="shared" si="138"/>
        <v>170.02900000000008</v>
      </c>
      <c r="S213" s="39">
        <f t="shared" si="117"/>
        <v>199</v>
      </c>
      <c r="T213" s="37">
        <f t="shared" si="128"/>
        <v>1</v>
      </c>
      <c r="V213" s="40"/>
      <c r="W213" s="46" t="e">
        <f t="shared" si="139"/>
        <v>#REF!</v>
      </c>
      <c r="X213" s="47" t="e">
        <f t="shared" si="118"/>
        <v>#REF!</v>
      </c>
      <c r="Y213" s="51" t="e">
        <f t="shared" si="140"/>
        <v>#REF!</v>
      </c>
      <c r="Z213" s="39" t="e">
        <f t="shared" si="119"/>
        <v>#REF!</v>
      </c>
      <c r="AA213" s="37" t="e">
        <f t="shared" si="129"/>
        <v>#REF!</v>
      </c>
      <c r="AC213" s="40"/>
      <c r="AD213" s="44" t="e">
        <f t="shared" si="141"/>
        <v>#REF!</v>
      </c>
      <c r="AE213" s="45" t="e">
        <f t="shared" si="120"/>
        <v>#REF!</v>
      </c>
      <c r="AF213" s="50" t="e">
        <f t="shared" si="142"/>
        <v>#REF!</v>
      </c>
      <c r="AG213" s="35" t="e">
        <f t="shared" si="121"/>
        <v>#REF!</v>
      </c>
      <c r="AH213" s="33" t="e">
        <f t="shared" si="130"/>
        <v>#REF!</v>
      </c>
      <c r="AJ213" s="40"/>
      <c r="AK213" s="46" t="e">
        <f t="shared" si="143"/>
        <v>#REF!</v>
      </c>
      <c r="AL213" s="47" t="e">
        <f t="shared" si="122"/>
        <v>#REF!</v>
      </c>
      <c r="AM213" s="51" t="e">
        <f t="shared" si="144"/>
        <v>#REF!</v>
      </c>
      <c r="AN213" s="39" t="e">
        <f t="shared" si="123"/>
        <v>#REF!</v>
      </c>
      <c r="AO213" s="37" t="e">
        <f t="shared" si="131"/>
        <v>#REF!</v>
      </c>
      <c r="AQ213" s="40"/>
      <c r="AR213" s="46" t="e">
        <f t="shared" si="145"/>
        <v>#REF!</v>
      </c>
      <c r="AS213" s="47" t="e">
        <f t="shared" si="124"/>
        <v>#REF!</v>
      </c>
      <c r="AT213" s="51" t="e">
        <f t="shared" si="146"/>
        <v>#REF!</v>
      </c>
      <c r="AU213" s="39" t="e">
        <f t="shared" si="125"/>
        <v>#REF!</v>
      </c>
      <c r="AV213" s="37" t="e">
        <f t="shared" si="132"/>
        <v>#REF!</v>
      </c>
    </row>
    <row r="214" spans="1:48">
      <c r="A214" s="40"/>
      <c r="B214" s="42" t="e">
        <f t="shared" si="133"/>
        <v>#REF!</v>
      </c>
      <c r="C214" s="43" t="e">
        <f t="shared" si="112"/>
        <v>#REF!</v>
      </c>
      <c r="D214" s="49" t="e">
        <f t="shared" si="134"/>
        <v>#REF!</v>
      </c>
      <c r="E214" s="31" t="e">
        <f t="shared" si="113"/>
        <v>#REF!</v>
      </c>
      <c r="F214" s="29" t="e">
        <f t="shared" si="126"/>
        <v>#REF!</v>
      </c>
      <c r="H214" s="40"/>
      <c r="I214" s="44" t="e">
        <f t="shared" si="135"/>
        <v>#REF!</v>
      </c>
      <c r="J214" s="45" t="e">
        <f t="shared" si="114"/>
        <v>#REF!</v>
      </c>
      <c r="K214" s="50" t="e">
        <f t="shared" si="136"/>
        <v>#REF!</v>
      </c>
      <c r="L214" s="35" t="e">
        <f t="shared" si="115"/>
        <v>#REF!</v>
      </c>
      <c r="M214" s="33" t="e">
        <f t="shared" si="127"/>
        <v>#REF!</v>
      </c>
      <c r="O214" s="40"/>
      <c r="P214" s="46">
        <f t="shared" si="137"/>
        <v>200</v>
      </c>
      <c r="Q214" s="47">
        <f t="shared" si="116"/>
        <v>200</v>
      </c>
      <c r="R214" s="51">
        <f t="shared" si="138"/>
        <v>171.02900000000008</v>
      </c>
      <c r="S214" s="39">
        <f t="shared" si="117"/>
        <v>200</v>
      </c>
      <c r="T214" s="37">
        <f t="shared" si="128"/>
        <v>1</v>
      </c>
      <c r="V214" s="40"/>
      <c r="W214" s="46" t="e">
        <f t="shared" si="139"/>
        <v>#REF!</v>
      </c>
      <c r="X214" s="47" t="e">
        <f t="shared" si="118"/>
        <v>#REF!</v>
      </c>
      <c r="Y214" s="51" t="e">
        <f t="shared" si="140"/>
        <v>#REF!</v>
      </c>
      <c r="Z214" s="39" t="e">
        <f t="shared" si="119"/>
        <v>#REF!</v>
      </c>
      <c r="AA214" s="37" t="e">
        <f t="shared" si="129"/>
        <v>#REF!</v>
      </c>
      <c r="AC214" s="40"/>
      <c r="AD214" s="44" t="e">
        <f t="shared" si="141"/>
        <v>#REF!</v>
      </c>
      <c r="AE214" s="45" t="e">
        <f t="shared" si="120"/>
        <v>#REF!</v>
      </c>
      <c r="AF214" s="50" t="e">
        <f t="shared" si="142"/>
        <v>#REF!</v>
      </c>
      <c r="AG214" s="35" t="e">
        <f t="shared" si="121"/>
        <v>#REF!</v>
      </c>
      <c r="AH214" s="33" t="e">
        <f t="shared" si="130"/>
        <v>#REF!</v>
      </c>
      <c r="AJ214" s="40"/>
      <c r="AK214" s="46" t="e">
        <f t="shared" si="143"/>
        <v>#REF!</v>
      </c>
      <c r="AL214" s="47" t="e">
        <f t="shared" si="122"/>
        <v>#REF!</v>
      </c>
      <c r="AM214" s="51" t="e">
        <f t="shared" si="144"/>
        <v>#REF!</v>
      </c>
      <c r="AN214" s="39" t="e">
        <f t="shared" si="123"/>
        <v>#REF!</v>
      </c>
      <c r="AO214" s="37" t="e">
        <f t="shared" si="131"/>
        <v>#REF!</v>
      </c>
      <c r="AQ214" s="40"/>
      <c r="AR214" s="46" t="e">
        <f t="shared" si="145"/>
        <v>#REF!</v>
      </c>
      <c r="AS214" s="47" t="e">
        <f t="shared" si="124"/>
        <v>#REF!</v>
      </c>
      <c r="AT214" s="51" t="e">
        <f t="shared" si="146"/>
        <v>#REF!</v>
      </c>
      <c r="AU214" s="39" t="e">
        <f t="shared" si="125"/>
        <v>#REF!</v>
      </c>
      <c r="AV214" s="37" t="e">
        <f t="shared" si="132"/>
        <v>#REF!</v>
      </c>
    </row>
    <row r="215" spans="1:48">
      <c r="A215" s="40"/>
      <c r="B215" s="42" t="e">
        <f t="shared" si="133"/>
        <v>#REF!</v>
      </c>
      <c r="C215" s="43" t="e">
        <f t="shared" si="112"/>
        <v>#REF!</v>
      </c>
      <c r="D215" s="49" t="e">
        <f t="shared" si="134"/>
        <v>#REF!</v>
      </c>
      <c r="E215" s="31" t="e">
        <f t="shared" si="113"/>
        <v>#REF!</v>
      </c>
      <c r="F215" s="29" t="e">
        <f t="shared" si="126"/>
        <v>#REF!</v>
      </c>
      <c r="H215" s="40"/>
      <c r="I215" s="44" t="e">
        <f t="shared" si="135"/>
        <v>#REF!</v>
      </c>
      <c r="J215" s="45" t="e">
        <f t="shared" si="114"/>
        <v>#REF!</v>
      </c>
      <c r="K215" s="50" t="e">
        <f t="shared" si="136"/>
        <v>#REF!</v>
      </c>
      <c r="L215" s="35" t="e">
        <f t="shared" si="115"/>
        <v>#REF!</v>
      </c>
      <c r="M215" s="33" t="e">
        <f t="shared" si="127"/>
        <v>#REF!</v>
      </c>
      <c r="O215" s="40"/>
      <c r="P215" s="46">
        <f t="shared" si="137"/>
        <v>201</v>
      </c>
      <c r="Q215" s="47">
        <f t="shared" si="116"/>
        <v>201</v>
      </c>
      <c r="R215" s="51">
        <f t="shared" si="138"/>
        <v>172.02900000000008</v>
      </c>
      <c r="S215" s="39">
        <f t="shared" si="117"/>
        <v>201</v>
      </c>
      <c r="T215" s="37">
        <f t="shared" si="128"/>
        <v>1</v>
      </c>
      <c r="V215" s="40"/>
      <c r="W215" s="46" t="e">
        <f t="shared" si="139"/>
        <v>#REF!</v>
      </c>
      <c r="X215" s="47" t="e">
        <f t="shared" si="118"/>
        <v>#REF!</v>
      </c>
      <c r="Y215" s="51" t="e">
        <f t="shared" si="140"/>
        <v>#REF!</v>
      </c>
      <c r="Z215" s="39" t="e">
        <f t="shared" si="119"/>
        <v>#REF!</v>
      </c>
      <c r="AA215" s="37" t="e">
        <f t="shared" si="129"/>
        <v>#REF!</v>
      </c>
      <c r="AC215" s="40"/>
      <c r="AD215" s="44" t="e">
        <f t="shared" si="141"/>
        <v>#REF!</v>
      </c>
      <c r="AE215" s="45" t="e">
        <f t="shared" si="120"/>
        <v>#REF!</v>
      </c>
      <c r="AF215" s="50" t="e">
        <f t="shared" si="142"/>
        <v>#REF!</v>
      </c>
      <c r="AG215" s="35" t="e">
        <f t="shared" si="121"/>
        <v>#REF!</v>
      </c>
      <c r="AH215" s="33" t="e">
        <f t="shared" si="130"/>
        <v>#REF!</v>
      </c>
      <c r="AJ215" s="40"/>
      <c r="AK215" s="46" t="e">
        <f t="shared" si="143"/>
        <v>#REF!</v>
      </c>
      <c r="AL215" s="47" t="e">
        <f t="shared" si="122"/>
        <v>#REF!</v>
      </c>
      <c r="AM215" s="51" t="e">
        <f t="shared" si="144"/>
        <v>#REF!</v>
      </c>
      <c r="AN215" s="39" t="e">
        <f t="shared" si="123"/>
        <v>#REF!</v>
      </c>
      <c r="AO215" s="37" t="e">
        <f t="shared" si="131"/>
        <v>#REF!</v>
      </c>
      <c r="AQ215" s="40"/>
      <c r="AR215" s="46" t="e">
        <f t="shared" si="145"/>
        <v>#REF!</v>
      </c>
      <c r="AS215" s="47" t="e">
        <f t="shared" si="124"/>
        <v>#REF!</v>
      </c>
      <c r="AT215" s="51" t="e">
        <f t="shared" si="146"/>
        <v>#REF!</v>
      </c>
      <c r="AU215" s="39" t="e">
        <f t="shared" si="125"/>
        <v>#REF!</v>
      </c>
      <c r="AV215" s="37" t="e">
        <f t="shared" si="132"/>
        <v>#REF!</v>
      </c>
    </row>
    <row r="216" spans="1:48">
      <c r="A216" s="40"/>
      <c r="B216" s="42" t="e">
        <f t="shared" si="133"/>
        <v>#REF!</v>
      </c>
      <c r="C216" s="43" t="e">
        <f t="shared" si="112"/>
        <v>#REF!</v>
      </c>
      <c r="D216" s="49" t="e">
        <f t="shared" si="134"/>
        <v>#REF!</v>
      </c>
      <c r="E216" s="31" t="e">
        <f t="shared" si="113"/>
        <v>#REF!</v>
      </c>
      <c r="F216" s="29" t="e">
        <f t="shared" si="126"/>
        <v>#REF!</v>
      </c>
      <c r="H216" s="40"/>
      <c r="I216" s="44" t="e">
        <f t="shared" si="135"/>
        <v>#REF!</v>
      </c>
      <c r="J216" s="45" t="e">
        <f t="shared" si="114"/>
        <v>#REF!</v>
      </c>
      <c r="K216" s="50" t="e">
        <f t="shared" si="136"/>
        <v>#REF!</v>
      </c>
      <c r="L216" s="35" t="e">
        <f t="shared" si="115"/>
        <v>#REF!</v>
      </c>
      <c r="M216" s="33" t="e">
        <f t="shared" si="127"/>
        <v>#REF!</v>
      </c>
      <c r="O216" s="40"/>
      <c r="P216" s="46">
        <f t="shared" si="137"/>
        <v>202</v>
      </c>
      <c r="Q216" s="47">
        <f t="shared" si="116"/>
        <v>202</v>
      </c>
      <c r="R216" s="51">
        <f t="shared" si="138"/>
        <v>173.02900000000008</v>
      </c>
      <c r="S216" s="39">
        <f t="shared" si="117"/>
        <v>202</v>
      </c>
      <c r="T216" s="37">
        <f t="shared" si="128"/>
        <v>1</v>
      </c>
      <c r="V216" s="40"/>
      <c r="W216" s="46" t="e">
        <f t="shared" si="139"/>
        <v>#REF!</v>
      </c>
      <c r="X216" s="47" t="e">
        <f t="shared" si="118"/>
        <v>#REF!</v>
      </c>
      <c r="Y216" s="51" t="e">
        <f t="shared" si="140"/>
        <v>#REF!</v>
      </c>
      <c r="Z216" s="39" t="e">
        <f t="shared" si="119"/>
        <v>#REF!</v>
      </c>
      <c r="AA216" s="37" t="e">
        <f t="shared" si="129"/>
        <v>#REF!</v>
      </c>
      <c r="AC216" s="40"/>
      <c r="AD216" s="44" t="e">
        <f t="shared" si="141"/>
        <v>#REF!</v>
      </c>
      <c r="AE216" s="45" t="e">
        <f t="shared" si="120"/>
        <v>#REF!</v>
      </c>
      <c r="AF216" s="50" t="e">
        <f t="shared" si="142"/>
        <v>#REF!</v>
      </c>
      <c r="AG216" s="35" t="e">
        <f t="shared" si="121"/>
        <v>#REF!</v>
      </c>
      <c r="AH216" s="33" t="e">
        <f t="shared" si="130"/>
        <v>#REF!</v>
      </c>
      <c r="AJ216" s="40"/>
      <c r="AK216" s="46" t="e">
        <f t="shared" si="143"/>
        <v>#REF!</v>
      </c>
      <c r="AL216" s="47" t="e">
        <f t="shared" si="122"/>
        <v>#REF!</v>
      </c>
      <c r="AM216" s="51" t="e">
        <f t="shared" si="144"/>
        <v>#REF!</v>
      </c>
      <c r="AN216" s="39" t="e">
        <f t="shared" si="123"/>
        <v>#REF!</v>
      </c>
      <c r="AO216" s="37" t="e">
        <f t="shared" si="131"/>
        <v>#REF!</v>
      </c>
      <c r="AQ216" s="40"/>
      <c r="AR216" s="46" t="e">
        <f t="shared" si="145"/>
        <v>#REF!</v>
      </c>
      <c r="AS216" s="47" t="e">
        <f t="shared" si="124"/>
        <v>#REF!</v>
      </c>
      <c r="AT216" s="51" t="e">
        <f t="shared" si="146"/>
        <v>#REF!</v>
      </c>
      <c r="AU216" s="39" t="e">
        <f t="shared" si="125"/>
        <v>#REF!</v>
      </c>
      <c r="AV216" s="37" t="e">
        <f t="shared" si="132"/>
        <v>#REF!</v>
      </c>
    </row>
    <row r="217" spans="1:48">
      <c r="A217" s="40"/>
      <c r="B217" s="42" t="e">
        <f t="shared" si="133"/>
        <v>#REF!</v>
      </c>
      <c r="C217" s="43" t="e">
        <f t="shared" si="112"/>
        <v>#REF!</v>
      </c>
      <c r="D217" s="49" t="e">
        <f t="shared" si="134"/>
        <v>#REF!</v>
      </c>
      <c r="E217" s="31" t="e">
        <f t="shared" si="113"/>
        <v>#REF!</v>
      </c>
      <c r="F217" s="29" t="e">
        <f t="shared" si="126"/>
        <v>#REF!</v>
      </c>
      <c r="H217" s="40"/>
      <c r="I217" s="44" t="e">
        <f t="shared" si="135"/>
        <v>#REF!</v>
      </c>
      <c r="J217" s="45" t="e">
        <f t="shared" si="114"/>
        <v>#REF!</v>
      </c>
      <c r="K217" s="50" t="e">
        <f t="shared" si="136"/>
        <v>#REF!</v>
      </c>
      <c r="L217" s="35" t="e">
        <f t="shared" si="115"/>
        <v>#REF!</v>
      </c>
      <c r="M217" s="33" t="e">
        <f t="shared" si="127"/>
        <v>#REF!</v>
      </c>
      <c r="O217" s="40"/>
      <c r="P217" s="46">
        <f t="shared" si="137"/>
        <v>203</v>
      </c>
      <c r="Q217" s="47">
        <f t="shared" si="116"/>
        <v>203</v>
      </c>
      <c r="R217" s="51">
        <f t="shared" si="138"/>
        <v>174.02900000000008</v>
      </c>
      <c r="S217" s="39">
        <f t="shared" si="117"/>
        <v>203</v>
      </c>
      <c r="T217" s="37">
        <f t="shared" si="128"/>
        <v>1</v>
      </c>
      <c r="V217" s="40"/>
      <c r="W217" s="46" t="e">
        <f t="shared" si="139"/>
        <v>#REF!</v>
      </c>
      <c r="X217" s="47" t="e">
        <f t="shared" si="118"/>
        <v>#REF!</v>
      </c>
      <c r="Y217" s="51" t="e">
        <f t="shared" si="140"/>
        <v>#REF!</v>
      </c>
      <c r="Z217" s="39" t="e">
        <f t="shared" si="119"/>
        <v>#REF!</v>
      </c>
      <c r="AA217" s="37" t="e">
        <f t="shared" si="129"/>
        <v>#REF!</v>
      </c>
      <c r="AC217" s="40"/>
      <c r="AD217" s="44" t="e">
        <f t="shared" si="141"/>
        <v>#REF!</v>
      </c>
      <c r="AE217" s="45" t="e">
        <f t="shared" si="120"/>
        <v>#REF!</v>
      </c>
      <c r="AF217" s="50" t="e">
        <f t="shared" si="142"/>
        <v>#REF!</v>
      </c>
      <c r="AG217" s="35" t="e">
        <f t="shared" si="121"/>
        <v>#REF!</v>
      </c>
      <c r="AH217" s="33" t="e">
        <f t="shared" si="130"/>
        <v>#REF!</v>
      </c>
      <c r="AJ217" s="40"/>
      <c r="AK217" s="46" t="e">
        <f t="shared" si="143"/>
        <v>#REF!</v>
      </c>
      <c r="AL217" s="47" t="e">
        <f t="shared" si="122"/>
        <v>#REF!</v>
      </c>
      <c r="AM217" s="51" t="e">
        <f t="shared" si="144"/>
        <v>#REF!</v>
      </c>
      <c r="AN217" s="39" t="e">
        <f t="shared" si="123"/>
        <v>#REF!</v>
      </c>
      <c r="AO217" s="37" t="e">
        <f t="shared" si="131"/>
        <v>#REF!</v>
      </c>
      <c r="AQ217" s="40"/>
      <c r="AR217" s="46" t="e">
        <f t="shared" si="145"/>
        <v>#REF!</v>
      </c>
      <c r="AS217" s="47" t="e">
        <f t="shared" si="124"/>
        <v>#REF!</v>
      </c>
      <c r="AT217" s="51" t="e">
        <f t="shared" si="146"/>
        <v>#REF!</v>
      </c>
      <c r="AU217" s="39" t="e">
        <f t="shared" si="125"/>
        <v>#REF!</v>
      </c>
      <c r="AV217" s="37" t="e">
        <f t="shared" si="132"/>
        <v>#REF!</v>
      </c>
    </row>
    <row r="218" spans="1:48">
      <c r="A218" s="40"/>
      <c r="B218" s="42" t="e">
        <f t="shared" si="133"/>
        <v>#REF!</v>
      </c>
      <c r="C218" s="43" t="e">
        <f t="shared" si="112"/>
        <v>#REF!</v>
      </c>
      <c r="D218" s="49" t="e">
        <f t="shared" si="134"/>
        <v>#REF!</v>
      </c>
      <c r="E218" s="31" t="e">
        <f t="shared" si="113"/>
        <v>#REF!</v>
      </c>
      <c r="F218" s="29" t="e">
        <f t="shared" si="126"/>
        <v>#REF!</v>
      </c>
      <c r="H218" s="40"/>
      <c r="I218" s="44" t="e">
        <f t="shared" si="135"/>
        <v>#REF!</v>
      </c>
      <c r="J218" s="45" t="e">
        <f t="shared" si="114"/>
        <v>#REF!</v>
      </c>
      <c r="K218" s="50" t="e">
        <f t="shared" si="136"/>
        <v>#REF!</v>
      </c>
      <c r="L218" s="35" t="e">
        <f t="shared" si="115"/>
        <v>#REF!</v>
      </c>
      <c r="M218" s="33" t="e">
        <f t="shared" si="127"/>
        <v>#REF!</v>
      </c>
      <c r="O218" s="40"/>
      <c r="P218" s="46">
        <f t="shared" si="137"/>
        <v>204</v>
      </c>
      <c r="Q218" s="47" t="str">
        <f t="shared" si="116"/>
        <v>Weekend</v>
      </c>
      <c r="R218" s="51">
        <f t="shared" si="138"/>
        <v>174.03000000000009</v>
      </c>
      <c r="S218" s="39" t="str">
        <f t="shared" si="117"/>
        <v/>
      </c>
      <c r="T218" s="37">
        <f t="shared" si="128"/>
        <v>0</v>
      </c>
      <c r="V218" s="40"/>
      <c r="W218" s="46" t="e">
        <f t="shared" si="139"/>
        <v>#REF!</v>
      </c>
      <c r="X218" s="47" t="e">
        <f t="shared" si="118"/>
        <v>#REF!</v>
      </c>
      <c r="Y218" s="51" t="e">
        <f t="shared" si="140"/>
        <v>#REF!</v>
      </c>
      <c r="Z218" s="39" t="e">
        <f t="shared" si="119"/>
        <v>#REF!</v>
      </c>
      <c r="AA218" s="37" t="e">
        <f t="shared" si="129"/>
        <v>#REF!</v>
      </c>
      <c r="AC218" s="40"/>
      <c r="AD218" s="44" t="e">
        <f t="shared" si="141"/>
        <v>#REF!</v>
      </c>
      <c r="AE218" s="45" t="e">
        <f t="shared" si="120"/>
        <v>#REF!</v>
      </c>
      <c r="AF218" s="50" t="e">
        <f t="shared" si="142"/>
        <v>#REF!</v>
      </c>
      <c r="AG218" s="35" t="e">
        <f t="shared" si="121"/>
        <v>#REF!</v>
      </c>
      <c r="AH218" s="33" t="e">
        <f t="shared" si="130"/>
        <v>#REF!</v>
      </c>
      <c r="AJ218" s="40"/>
      <c r="AK218" s="46" t="e">
        <f t="shared" si="143"/>
        <v>#REF!</v>
      </c>
      <c r="AL218" s="47" t="e">
        <f t="shared" si="122"/>
        <v>#REF!</v>
      </c>
      <c r="AM218" s="51" t="e">
        <f t="shared" si="144"/>
        <v>#REF!</v>
      </c>
      <c r="AN218" s="39" t="e">
        <f t="shared" si="123"/>
        <v>#REF!</v>
      </c>
      <c r="AO218" s="37" t="e">
        <f t="shared" si="131"/>
        <v>#REF!</v>
      </c>
      <c r="AQ218" s="40"/>
      <c r="AR218" s="46" t="e">
        <f t="shared" si="145"/>
        <v>#REF!</v>
      </c>
      <c r="AS218" s="47" t="e">
        <f t="shared" si="124"/>
        <v>#REF!</v>
      </c>
      <c r="AT218" s="51" t="e">
        <f t="shared" si="146"/>
        <v>#REF!</v>
      </c>
      <c r="AU218" s="39" t="e">
        <f t="shared" si="125"/>
        <v>#REF!</v>
      </c>
      <c r="AV218" s="37" t="e">
        <f t="shared" si="132"/>
        <v>#REF!</v>
      </c>
    </row>
    <row r="219" spans="1:48">
      <c r="A219" s="40"/>
      <c r="B219" s="42" t="e">
        <f t="shared" si="133"/>
        <v>#REF!</v>
      </c>
      <c r="C219" s="43" t="e">
        <f t="shared" si="112"/>
        <v>#REF!</v>
      </c>
      <c r="D219" s="49" t="e">
        <f t="shared" si="134"/>
        <v>#REF!</v>
      </c>
      <c r="E219" s="31" t="e">
        <f t="shared" si="113"/>
        <v>#REF!</v>
      </c>
      <c r="F219" s="29" t="e">
        <f t="shared" si="126"/>
        <v>#REF!</v>
      </c>
      <c r="H219" s="40"/>
      <c r="I219" s="44" t="e">
        <f t="shared" si="135"/>
        <v>#REF!</v>
      </c>
      <c r="J219" s="45" t="e">
        <f t="shared" si="114"/>
        <v>#REF!</v>
      </c>
      <c r="K219" s="50" t="e">
        <f t="shared" si="136"/>
        <v>#REF!</v>
      </c>
      <c r="L219" s="35" t="e">
        <f t="shared" si="115"/>
        <v>#REF!</v>
      </c>
      <c r="M219" s="33" t="e">
        <f t="shared" si="127"/>
        <v>#REF!</v>
      </c>
      <c r="O219" s="40"/>
      <c r="P219" s="46">
        <f t="shared" si="137"/>
        <v>205</v>
      </c>
      <c r="Q219" s="47">
        <f t="shared" si="116"/>
        <v>205</v>
      </c>
      <c r="R219" s="51">
        <f t="shared" si="138"/>
        <v>175.03000000000009</v>
      </c>
      <c r="S219" s="39">
        <f t="shared" si="117"/>
        <v>205</v>
      </c>
      <c r="T219" s="37">
        <f t="shared" si="128"/>
        <v>1</v>
      </c>
      <c r="V219" s="40"/>
      <c r="W219" s="46" t="e">
        <f t="shared" si="139"/>
        <v>#REF!</v>
      </c>
      <c r="X219" s="47" t="e">
        <f t="shared" si="118"/>
        <v>#REF!</v>
      </c>
      <c r="Y219" s="51" t="e">
        <f t="shared" si="140"/>
        <v>#REF!</v>
      </c>
      <c r="Z219" s="39" t="e">
        <f t="shared" si="119"/>
        <v>#REF!</v>
      </c>
      <c r="AA219" s="37" t="e">
        <f t="shared" si="129"/>
        <v>#REF!</v>
      </c>
      <c r="AC219" s="40"/>
      <c r="AD219" s="44" t="e">
        <f t="shared" si="141"/>
        <v>#REF!</v>
      </c>
      <c r="AE219" s="45" t="e">
        <f t="shared" si="120"/>
        <v>#REF!</v>
      </c>
      <c r="AF219" s="50" t="e">
        <f t="shared" si="142"/>
        <v>#REF!</v>
      </c>
      <c r="AG219" s="35" t="e">
        <f t="shared" si="121"/>
        <v>#REF!</v>
      </c>
      <c r="AH219" s="33" t="e">
        <f t="shared" si="130"/>
        <v>#REF!</v>
      </c>
      <c r="AJ219" s="40"/>
      <c r="AK219" s="46" t="e">
        <f t="shared" si="143"/>
        <v>#REF!</v>
      </c>
      <c r="AL219" s="47" t="e">
        <f t="shared" si="122"/>
        <v>#REF!</v>
      </c>
      <c r="AM219" s="51" t="e">
        <f t="shared" si="144"/>
        <v>#REF!</v>
      </c>
      <c r="AN219" s="39" t="e">
        <f t="shared" si="123"/>
        <v>#REF!</v>
      </c>
      <c r="AO219" s="37" t="e">
        <f t="shared" si="131"/>
        <v>#REF!</v>
      </c>
      <c r="AQ219" s="40"/>
      <c r="AR219" s="46" t="e">
        <f t="shared" si="145"/>
        <v>#REF!</v>
      </c>
      <c r="AS219" s="47" t="e">
        <f t="shared" si="124"/>
        <v>#REF!</v>
      </c>
      <c r="AT219" s="51" t="e">
        <f t="shared" si="146"/>
        <v>#REF!</v>
      </c>
      <c r="AU219" s="39" t="e">
        <f t="shared" si="125"/>
        <v>#REF!</v>
      </c>
      <c r="AV219" s="37" t="e">
        <f t="shared" si="132"/>
        <v>#REF!</v>
      </c>
    </row>
    <row r="220" spans="1:48">
      <c r="A220" s="40"/>
      <c r="B220" s="42" t="e">
        <f t="shared" si="133"/>
        <v>#REF!</v>
      </c>
      <c r="C220" s="43" t="e">
        <f t="shared" si="112"/>
        <v>#REF!</v>
      </c>
      <c r="D220" s="49" t="e">
        <f t="shared" si="134"/>
        <v>#REF!</v>
      </c>
      <c r="E220" s="31" t="e">
        <f t="shared" si="113"/>
        <v>#REF!</v>
      </c>
      <c r="F220" s="29" t="e">
        <f t="shared" si="126"/>
        <v>#REF!</v>
      </c>
      <c r="H220" s="40"/>
      <c r="I220" s="44" t="e">
        <f t="shared" si="135"/>
        <v>#REF!</v>
      </c>
      <c r="J220" s="45" t="e">
        <f t="shared" si="114"/>
        <v>#REF!</v>
      </c>
      <c r="K220" s="50" t="e">
        <f t="shared" si="136"/>
        <v>#REF!</v>
      </c>
      <c r="L220" s="35" t="e">
        <f t="shared" si="115"/>
        <v>#REF!</v>
      </c>
      <c r="M220" s="33" t="e">
        <f t="shared" si="127"/>
        <v>#REF!</v>
      </c>
      <c r="O220" s="40"/>
      <c r="P220" s="46">
        <f t="shared" si="137"/>
        <v>206</v>
      </c>
      <c r="Q220" s="47">
        <f t="shared" si="116"/>
        <v>206</v>
      </c>
      <c r="R220" s="51">
        <f t="shared" si="138"/>
        <v>176.03000000000009</v>
      </c>
      <c r="S220" s="39">
        <f t="shared" si="117"/>
        <v>206</v>
      </c>
      <c r="T220" s="37">
        <f t="shared" si="128"/>
        <v>1</v>
      </c>
      <c r="V220" s="40"/>
      <c r="W220" s="46" t="e">
        <f t="shared" si="139"/>
        <v>#REF!</v>
      </c>
      <c r="X220" s="47" t="e">
        <f t="shared" si="118"/>
        <v>#REF!</v>
      </c>
      <c r="Y220" s="51" t="e">
        <f t="shared" si="140"/>
        <v>#REF!</v>
      </c>
      <c r="Z220" s="39" t="e">
        <f t="shared" si="119"/>
        <v>#REF!</v>
      </c>
      <c r="AA220" s="37" t="e">
        <f t="shared" si="129"/>
        <v>#REF!</v>
      </c>
      <c r="AC220" s="40"/>
      <c r="AD220" s="44" t="e">
        <f t="shared" si="141"/>
        <v>#REF!</v>
      </c>
      <c r="AE220" s="45" t="e">
        <f t="shared" si="120"/>
        <v>#REF!</v>
      </c>
      <c r="AF220" s="50" t="e">
        <f t="shared" si="142"/>
        <v>#REF!</v>
      </c>
      <c r="AG220" s="35" t="e">
        <f t="shared" si="121"/>
        <v>#REF!</v>
      </c>
      <c r="AH220" s="33" t="e">
        <f t="shared" si="130"/>
        <v>#REF!</v>
      </c>
      <c r="AJ220" s="40"/>
      <c r="AK220" s="46" t="e">
        <f t="shared" si="143"/>
        <v>#REF!</v>
      </c>
      <c r="AL220" s="47" t="e">
        <f t="shared" si="122"/>
        <v>#REF!</v>
      </c>
      <c r="AM220" s="51" t="e">
        <f t="shared" si="144"/>
        <v>#REF!</v>
      </c>
      <c r="AN220" s="39" t="e">
        <f t="shared" si="123"/>
        <v>#REF!</v>
      </c>
      <c r="AO220" s="37" t="e">
        <f t="shared" si="131"/>
        <v>#REF!</v>
      </c>
      <c r="AQ220" s="40"/>
      <c r="AR220" s="46" t="e">
        <f t="shared" si="145"/>
        <v>#REF!</v>
      </c>
      <c r="AS220" s="47" t="e">
        <f t="shared" si="124"/>
        <v>#REF!</v>
      </c>
      <c r="AT220" s="51" t="e">
        <f t="shared" si="146"/>
        <v>#REF!</v>
      </c>
      <c r="AU220" s="39" t="e">
        <f t="shared" si="125"/>
        <v>#REF!</v>
      </c>
      <c r="AV220" s="37" t="e">
        <f t="shared" si="132"/>
        <v>#REF!</v>
      </c>
    </row>
    <row r="221" spans="1:48">
      <c r="A221" s="40"/>
      <c r="B221" s="42" t="e">
        <f t="shared" si="133"/>
        <v>#REF!</v>
      </c>
      <c r="C221" s="43" t="e">
        <f t="shared" si="112"/>
        <v>#REF!</v>
      </c>
      <c r="D221" s="49" t="e">
        <f t="shared" si="134"/>
        <v>#REF!</v>
      </c>
      <c r="E221" s="31" t="e">
        <f t="shared" si="113"/>
        <v>#REF!</v>
      </c>
      <c r="F221" s="29" t="e">
        <f t="shared" si="126"/>
        <v>#REF!</v>
      </c>
      <c r="H221" s="40"/>
      <c r="I221" s="44" t="e">
        <f t="shared" si="135"/>
        <v>#REF!</v>
      </c>
      <c r="J221" s="45" t="e">
        <f t="shared" si="114"/>
        <v>#REF!</v>
      </c>
      <c r="K221" s="50" t="e">
        <f t="shared" si="136"/>
        <v>#REF!</v>
      </c>
      <c r="L221" s="35" t="e">
        <f t="shared" si="115"/>
        <v>#REF!</v>
      </c>
      <c r="M221" s="33" t="e">
        <f t="shared" si="127"/>
        <v>#REF!</v>
      </c>
      <c r="O221" s="40"/>
      <c r="P221" s="46">
        <f t="shared" si="137"/>
        <v>207</v>
      </c>
      <c r="Q221" s="47">
        <f t="shared" si="116"/>
        <v>207</v>
      </c>
      <c r="R221" s="51">
        <f t="shared" si="138"/>
        <v>177.03000000000009</v>
      </c>
      <c r="S221" s="39">
        <f t="shared" si="117"/>
        <v>207</v>
      </c>
      <c r="T221" s="37">
        <f t="shared" si="128"/>
        <v>1</v>
      </c>
      <c r="V221" s="40"/>
      <c r="W221" s="46" t="e">
        <f t="shared" si="139"/>
        <v>#REF!</v>
      </c>
      <c r="X221" s="47" t="e">
        <f t="shared" si="118"/>
        <v>#REF!</v>
      </c>
      <c r="Y221" s="51" t="e">
        <f t="shared" si="140"/>
        <v>#REF!</v>
      </c>
      <c r="Z221" s="39" t="e">
        <f t="shared" si="119"/>
        <v>#REF!</v>
      </c>
      <c r="AA221" s="37" t="e">
        <f t="shared" si="129"/>
        <v>#REF!</v>
      </c>
      <c r="AC221" s="40"/>
      <c r="AD221" s="44" t="e">
        <f t="shared" si="141"/>
        <v>#REF!</v>
      </c>
      <c r="AE221" s="45" t="e">
        <f t="shared" si="120"/>
        <v>#REF!</v>
      </c>
      <c r="AF221" s="50" t="e">
        <f t="shared" si="142"/>
        <v>#REF!</v>
      </c>
      <c r="AG221" s="35" t="e">
        <f t="shared" si="121"/>
        <v>#REF!</v>
      </c>
      <c r="AH221" s="33" t="e">
        <f t="shared" si="130"/>
        <v>#REF!</v>
      </c>
      <c r="AJ221" s="40"/>
      <c r="AK221" s="46" t="e">
        <f t="shared" si="143"/>
        <v>#REF!</v>
      </c>
      <c r="AL221" s="47" t="e">
        <f t="shared" si="122"/>
        <v>#REF!</v>
      </c>
      <c r="AM221" s="51" t="e">
        <f t="shared" si="144"/>
        <v>#REF!</v>
      </c>
      <c r="AN221" s="39" t="e">
        <f t="shared" si="123"/>
        <v>#REF!</v>
      </c>
      <c r="AO221" s="37" t="e">
        <f t="shared" si="131"/>
        <v>#REF!</v>
      </c>
      <c r="AQ221" s="40"/>
      <c r="AR221" s="46" t="e">
        <f t="shared" si="145"/>
        <v>#REF!</v>
      </c>
      <c r="AS221" s="47" t="e">
        <f t="shared" si="124"/>
        <v>#REF!</v>
      </c>
      <c r="AT221" s="51" t="e">
        <f t="shared" si="146"/>
        <v>#REF!</v>
      </c>
      <c r="AU221" s="39" t="e">
        <f t="shared" si="125"/>
        <v>#REF!</v>
      </c>
      <c r="AV221" s="37" t="e">
        <f t="shared" si="132"/>
        <v>#REF!</v>
      </c>
    </row>
    <row r="222" spans="1:48">
      <c r="A222" s="40"/>
      <c r="B222" s="42" t="e">
        <f t="shared" si="133"/>
        <v>#REF!</v>
      </c>
      <c r="C222" s="43" t="e">
        <f t="shared" si="112"/>
        <v>#REF!</v>
      </c>
      <c r="D222" s="49" t="e">
        <f t="shared" si="134"/>
        <v>#REF!</v>
      </c>
      <c r="E222" s="31" t="e">
        <f t="shared" si="113"/>
        <v>#REF!</v>
      </c>
      <c r="F222" s="29" t="e">
        <f t="shared" si="126"/>
        <v>#REF!</v>
      </c>
      <c r="H222" s="40"/>
      <c r="I222" s="44" t="e">
        <f t="shared" si="135"/>
        <v>#REF!</v>
      </c>
      <c r="J222" s="45" t="e">
        <f t="shared" si="114"/>
        <v>#REF!</v>
      </c>
      <c r="K222" s="50" t="e">
        <f t="shared" si="136"/>
        <v>#REF!</v>
      </c>
      <c r="L222" s="35" t="e">
        <f t="shared" si="115"/>
        <v>#REF!</v>
      </c>
      <c r="M222" s="33" t="e">
        <f t="shared" si="127"/>
        <v>#REF!</v>
      </c>
      <c r="O222" s="40"/>
      <c r="P222" s="46">
        <f t="shared" si="137"/>
        <v>208</v>
      </c>
      <c r="Q222" s="47">
        <f t="shared" si="116"/>
        <v>208</v>
      </c>
      <c r="R222" s="51">
        <f t="shared" si="138"/>
        <v>178.03000000000009</v>
      </c>
      <c r="S222" s="39">
        <f t="shared" si="117"/>
        <v>208</v>
      </c>
      <c r="T222" s="37">
        <f t="shared" si="128"/>
        <v>1</v>
      </c>
      <c r="V222" s="40"/>
      <c r="W222" s="46" t="e">
        <f t="shared" si="139"/>
        <v>#REF!</v>
      </c>
      <c r="X222" s="47" t="e">
        <f t="shared" si="118"/>
        <v>#REF!</v>
      </c>
      <c r="Y222" s="51" t="e">
        <f t="shared" si="140"/>
        <v>#REF!</v>
      </c>
      <c r="Z222" s="39" t="e">
        <f t="shared" si="119"/>
        <v>#REF!</v>
      </c>
      <c r="AA222" s="37" t="e">
        <f t="shared" si="129"/>
        <v>#REF!</v>
      </c>
      <c r="AC222" s="40"/>
      <c r="AD222" s="44" t="e">
        <f t="shared" si="141"/>
        <v>#REF!</v>
      </c>
      <c r="AE222" s="45" t="e">
        <f t="shared" si="120"/>
        <v>#REF!</v>
      </c>
      <c r="AF222" s="50" t="e">
        <f t="shared" si="142"/>
        <v>#REF!</v>
      </c>
      <c r="AG222" s="35" t="e">
        <f t="shared" si="121"/>
        <v>#REF!</v>
      </c>
      <c r="AH222" s="33" t="e">
        <f t="shared" si="130"/>
        <v>#REF!</v>
      </c>
      <c r="AJ222" s="40"/>
      <c r="AK222" s="46" t="e">
        <f t="shared" si="143"/>
        <v>#REF!</v>
      </c>
      <c r="AL222" s="47" t="e">
        <f t="shared" si="122"/>
        <v>#REF!</v>
      </c>
      <c r="AM222" s="51" t="e">
        <f t="shared" si="144"/>
        <v>#REF!</v>
      </c>
      <c r="AN222" s="39" t="e">
        <f t="shared" si="123"/>
        <v>#REF!</v>
      </c>
      <c r="AO222" s="37" t="e">
        <f t="shared" si="131"/>
        <v>#REF!</v>
      </c>
      <c r="AQ222" s="40"/>
      <c r="AR222" s="46" t="e">
        <f t="shared" si="145"/>
        <v>#REF!</v>
      </c>
      <c r="AS222" s="47" t="e">
        <f t="shared" si="124"/>
        <v>#REF!</v>
      </c>
      <c r="AT222" s="51" t="e">
        <f t="shared" si="146"/>
        <v>#REF!</v>
      </c>
      <c r="AU222" s="39" t="e">
        <f t="shared" si="125"/>
        <v>#REF!</v>
      </c>
      <c r="AV222" s="37" t="e">
        <f t="shared" si="132"/>
        <v>#REF!</v>
      </c>
    </row>
    <row r="223" spans="1:48">
      <c r="A223" s="40"/>
      <c r="B223" s="42" t="e">
        <f t="shared" si="133"/>
        <v>#REF!</v>
      </c>
      <c r="C223" s="43" t="e">
        <f t="shared" si="112"/>
        <v>#REF!</v>
      </c>
      <c r="D223" s="49" t="e">
        <f t="shared" si="134"/>
        <v>#REF!</v>
      </c>
      <c r="E223" s="31" t="e">
        <f t="shared" si="113"/>
        <v>#REF!</v>
      </c>
      <c r="F223" s="29" t="e">
        <f t="shared" si="126"/>
        <v>#REF!</v>
      </c>
      <c r="H223" s="40"/>
      <c r="I223" s="44" t="e">
        <f t="shared" si="135"/>
        <v>#REF!</v>
      </c>
      <c r="J223" s="45" t="e">
        <f t="shared" si="114"/>
        <v>#REF!</v>
      </c>
      <c r="K223" s="50" t="e">
        <f t="shared" si="136"/>
        <v>#REF!</v>
      </c>
      <c r="L223" s="35" t="e">
        <f t="shared" si="115"/>
        <v>#REF!</v>
      </c>
      <c r="M223" s="33" t="e">
        <f t="shared" si="127"/>
        <v>#REF!</v>
      </c>
      <c r="O223" s="40"/>
      <c r="P223" s="46">
        <f t="shared" si="137"/>
        <v>209</v>
      </c>
      <c r="Q223" s="47">
        <f t="shared" si="116"/>
        <v>209</v>
      </c>
      <c r="R223" s="51">
        <f t="shared" si="138"/>
        <v>179.03000000000009</v>
      </c>
      <c r="S223" s="39">
        <f t="shared" si="117"/>
        <v>209</v>
      </c>
      <c r="T223" s="37">
        <f t="shared" si="128"/>
        <v>1</v>
      </c>
      <c r="V223" s="40"/>
      <c r="W223" s="46" t="e">
        <f t="shared" si="139"/>
        <v>#REF!</v>
      </c>
      <c r="X223" s="47" t="e">
        <f t="shared" si="118"/>
        <v>#REF!</v>
      </c>
      <c r="Y223" s="51" t="e">
        <f t="shared" si="140"/>
        <v>#REF!</v>
      </c>
      <c r="Z223" s="39" t="e">
        <f t="shared" si="119"/>
        <v>#REF!</v>
      </c>
      <c r="AA223" s="37" t="e">
        <f t="shared" si="129"/>
        <v>#REF!</v>
      </c>
      <c r="AC223" s="40"/>
      <c r="AD223" s="44" t="e">
        <f t="shared" si="141"/>
        <v>#REF!</v>
      </c>
      <c r="AE223" s="45" t="e">
        <f t="shared" si="120"/>
        <v>#REF!</v>
      </c>
      <c r="AF223" s="50" t="e">
        <f t="shared" si="142"/>
        <v>#REF!</v>
      </c>
      <c r="AG223" s="35" t="e">
        <f t="shared" si="121"/>
        <v>#REF!</v>
      </c>
      <c r="AH223" s="33" t="e">
        <f t="shared" si="130"/>
        <v>#REF!</v>
      </c>
      <c r="AJ223" s="40"/>
      <c r="AK223" s="46" t="e">
        <f t="shared" si="143"/>
        <v>#REF!</v>
      </c>
      <c r="AL223" s="47" t="e">
        <f t="shared" si="122"/>
        <v>#REF!</v>
      </c>
      <c r="AM223" s="51" t="e">
        <f t="shared" si="144"/>
        <v>#REF!</v>
      </c>
      <c r="AN223" s="39" t="e">
        <f t="shared" si="123"/>
        <v>#REF!</v>
      </c>
      <c r="AO223" s="37" t="e">
        <f t="shared" si="131"/>
        <v>#REF!</v>
      </c>
      <c r="AQ223" s="40"/>
      <c r="AR223" s="46" t="e">
        <f t="shared" si="145"/>
        <v>#REF!</v>
      </c>
      <c r="AS223" s="47" t="e">
        <f t="shared" si="124"/>
        <v>#REF!</v>
      </c>
      <c r="AT223" s="51" t="e">
        <f t="shared" si="146"/>
        <v>#REF!</v>
      </c>
      <c r="AU223" s="39" t="e">
        <f t="shared" si="125"/>
        <v>#REF!</v>
      </c>
      <c r="AV223" s="37" t="e">
        <f t="shared" si="132"/>
        <v>#REF!</v>
      </c>
    </row>
    <row r="224" spans="1:48">
      <c r="A224" s="40"/>
      <c r="B224" s="42" t="e">
        <f t="shared" si="133"/>
        <v>#REF!</v>
      </c>
      <c r="C224" s="43" t="e">
        <f t="shared" si="112"/>
        <v>#REF!</v>
      </c>
      <c r="D224" s="49" t="e">
        <f t="shared" si="134"/>
        <v>#REF!</v>
      </c>
      <c r="E224" s="31" t="e">
        <f t="shared" si="113"/>
        <v>#REF!</v>
      </c>
      <c r="F224" s="29" t="e">
        <f t="shared" si="126"/>
        <v>#REF!</v>
      </c>
      <c r="H224" s="40"/>
      <c r="I224" s="44" t="e">
        <f t="shared" si="135"/>
        <v>#REF!</v>
      </c>
      <c r="J224" s="45" t="e">
        <f t="shared" si="114"/>
        <v>#REF!</v>
      </c>
      <c r="K224" s="50" t="e">
        <f t="shared" si="136"/>
        <v>#REF!</v>
      </c>
      <c r="L224" s="35" t="e">
        <f t="shared" si="115"/>
        <v>#REF!</v>
      </c>
      <c r="M224" s="33" t="e">
        <f t="shared" si="127"/>
        <v>#REF!</v>
      </c>
      <c r="O224" s="40"/>
      <c r="P224" s="46">
        <f t="shared" si="137"/>
        <v>210</v>
      </c>
      <c r="Q224" s="47">
        <f t="shared" si="116"/>
        <v>210</v>
      </c>
      <c r="R224" s="51">
        <f t="shared" si="138"/>
        <v>180.03000000000009</v>
      </c>
      <c r="S224" s="39">
        <f t="shared" si="117"/>
        <v>210</v>
      </c>
      <c r="T224" s="37">
        <f t="shared" si="128"/>
        <v>1</v>
      </c>
      <c r="V224" s="40"/>
      <c r="W224" s="46" t="e">
        <f t="shared" si="139"/>
        <v>#REF!</v>
      </c>
      <c r="X224" s="47" t="e">
        <f t="shared" si="118"/>
        <v>#REF!</v>
      </c>
      <c r="Y224" s="51" t="e">
        <f t="shared" si="140"/>
        <v>#REF!</v>
      </c>
      <c r="Z224" s="39" t="e">
        <f t="shared" si="119"/>
        <v>#REF!</v>
      </c>
      <c r="AA224" s="37" t="e">
        <f t="shared" si="129"/>
        <v>#REF!</v>
      </c>
      <c r="AC224" s="40"/>
      <c r="AD224" s="44" t="e">
        <f t="shared" si="141"/>
        <v>#REF!</v>
      </c>
      <c r="AE224" s="45" t="e">
        <f t="shared" si="120"/>
        <v>#REF!</v>
      </c>
      <c r="AF224" s="50" t="e">
        <f t="shared" si="142"/>
        <v>#REF!</v>
      </c>
      <c r="AG224" s="35" t="e">
        <f t="shared" si="121"/>
        <v>#REF!</v>
      </c>
      <c r="AH224" s="33" t="e">
        <f t="shared" si="130"/>
        <v>#REF!</v>
      </c>
      <c r="AJ224" s="40"/>
      <c r="AK224" s="46" t="e">
        <f t="shared" si="143"/>
        <v>#REF!</v>
      </c>
      <c r="AL224" s="47" t="e">
        <f t="shared" si="122"/>
        <v>#REF!</v>
      </c>
      <c r="AM224" s="51" t="e">
        <f t="shared" si="144"/>
        <v>#REF!</v>
      </c>
      <c r="AN224" s="39" t="e">
        <f t="shared" si="123"/>
        <v>#REF!</v>
      </c>
      <c r="AO224" s="37" t="e">
        <f t="shared" si="131"/>
        <v>#REF!</v>
      </c>
      <c r="AQ224" s="40"/>
      <c r="AR224" s="46" t="e">
        <f t="shared" si="145"/>
        <v>#REF!</v>
      </c>
      <c r="AS224" s="47" t="e">
        <f t="shared" si="124"/>
        <v>#REF!</v>
      </c>
      <c r="AT224" s="51" t="e">
        <f t="shared" si="146"/>
        <v>#REF!</v>
      </c>
      <c r="AU224" s="39" t="e">
        <f t="shared" si="125"/>
        <v>#REF!</v>
      </c>
      <c r="AV224" s="37" t="e">
        <f t="shared" si="132"/>
        <v>#REF!</v>
      </c>
    </row>
    <row r="225" spans="1:48">
      <c r="A225" s="40"/>
      <c r="B225" s="42" t="e">
        <f t="shared" si="133"/>
        <v>#REF!</v>
      </c>
      <c r="C225" s="43" t="e">
        <f t="shared" si="112"/>
        <v>#REF!</v>
      </c>
      <c r="D225" s="49" t="e">
        <f t="shared" si="134"/>
        <v>#REF!</v>
      </c>
      <c r="E225" s="31" t="e">
        <f t="shared" si="113"/>
        <v>#REF!</v>
      </c>
      <c r="F225" s="29" t="e">
        <f t="shared" si="126"/>
        <v>#REF!</v>
      </c>
      <c r="H225" s="40"/>
      <c r="I225" s="44" t="e">
        <f t="shared" si="135"/>
        <v>#REF!</v>
      </c>
      <c r="J225" s="45" t="e">
        <f t="shared" si="114"/>
        <v>#REF!</v>
      </c>
      <c r="K225" s="50" t="e">
        <f t="shared" si="136"/>
        <v>#REF!</v>
      </c>
      <c r="L225" s="35" t="e">
        <f t="shared" si="115"/>
        <v>#REF!</v>
      </c>
      <c r="M225" s="33" t="e">
        <f t="shared" si="127"/>
        <v>#REF!</v>
      </c>
      <c r="O225" s="40"/>
      <c r="P225" s="46">
        <f t="shared" si="137"/>
        <v>211</v>
      </c>
      <c r="Q225" s="47" t="str">
        <f t="shared" si="116"/>
        <v>Weekend</v>
      </c>
      <c r="R225" s="51">
        <f t="shared" si="138"/>
        <v>180.03100000000009</v>
      </c>
      <c r="S225" s="39" t="str">
        <f t="shared" si="117"/>
        <v/>
      </c>
      <c r="T225" s="37">
        <f t="shared" si="128"/>
        <v>0</v>
      </c>
      <c r="V225" s="40"/>
      <c r="W225" s="46" t="e">
        <f t="shared" si="139"/>
        <v>#REF!</v>
      </c>
      <c r="X225" s="47" t="e">
        <f t="shared" si="118"/>
        <v>#REF!</v>
      </c>
      <c r="Y225" s="51" t="e">
        <f t="shared" si="140"/>
        <v>#REF!</v>
      </c>
      <c r="Z225" s="39" t="e">
        <f t="shared" si="119"/>
        <v>#REF!</v>
      </c>
      <c r="AA225" s="37" t="e">
        <f t="shared" si="129"/>
        <v>#REF!</v>
      </c>
      <c r="AC225" s="40"/>
      <c r="AD225" s="44" t="e">
        <f t="shared" si="141"/>
        <v>#REF!</v>
      </c>
      <c r="AE225" s="45" t="e">
        <f t="shared" si="120"/>
        <v>#REF!</v>
      </c>
      <c r="AF225" s="50" t="e">
        <f t="shared" si="142"/>
        <v>#REF!</v>
      </c>
      <c r="AG225" s="35" t="e">
        <f t="shared" si="121"/>
        <v>#REF!</v>
      </c>
      <c r="AH225" s="33" t="e">
        <f t="shared" si="130"/>
        <v>#REF!</v>
      </c>
      <c r="AJ225" s="40"/>
      <c r="AK225" s="46" t="e">
        <f t="shared" si="143"/>
        <v>#REF!</v>
      </c>
      <c r="AL225" s="47" t="e">
        <f t="shared" si="122"/>
        <v>#REF!</v>
      </c>
      <c r="AM225" s="51" t="e">
        <f t="shared" si="144"/>
        <v>#REF!</v>
      </c>
      <c r="AN225" s="39" t="e">
        <f t="shared" si="123"/>
        <v>#REF!</v>
      </c>
      <c r="AO225" s="37" t="e">
        <f t="shared" si="131"/>
        <v>#REF!</v>
      </c>
      <c r="AQ225" s="40"/>
      <c r="AR225" s="46" t="e">
        <f t="shared" si="145"/>
        <v>#REF!</v>
      </c>
      <c r="AS225" s="47" t="e">
        <f t="shared" si="124"/>
        <v>#REF!</v>
      </c>
      <c r="AT225" s="51" t="e">
        <f t="shared" si="146"/>
        <v>#REF!</v>
      </c>
      <c r="AU225" s="39" t="e">
        <f t="shared" si="125"/>
        <v>#REF!</v>
      </c>
      <c r="AV225" s="37" t="e">
        <f t="shared" si="132"/>
        <v>#REF!</v>
      </c>
    </row>
    <row r="226" spans="1:48">
      <c r="A226" s="40"/>
      <c r="B226" s="42" t="e">
        <f t="shared" si="133"/>
        <v>#REF!</v>
      </c>
      <c r="C226" s="43" t="e">
        <f t="shared" si="112"/>
        <v>#REF!</v>
      </c>
      <c r="D226" s="49" t="e">
        <f t="shared" si="134"/>
        <v>#REF!</v>
      </c>
      <c r="E226" s="31" t="e">
        <f t="shared" si="113"/>
        <v>#REF!</v>
      </c>
      <c r="F226" s="29" t="e">
        <f t="shared" si="126"/>
        <v>#REF!</v>
      </c>
      <c r="H226" s="40"/>
      <c r="I226" s="44" t="e">
        <f t="shared" si="135"/>
        <v>#REF!</v>
      </c>
      <c r="J226" s="45" t="e">
        <f t="shared" si="114"/>
        <v>#REF!</v>
      </c>
      <c r="K226" s="50" t="e">
        <f t="shared" si="136"/>
        <v>#REF!</v>
      </c>
      <c r="L226" s="35" t="e">
        <f t="shared" si="115"/>
        <v>#REF!</v>
      </c>
      <c r="M226" s="33" t="e">
        <f t="shared" si="127"/>
        <v>#REF!</v>
      </c>
      <c r="O226" s="40"/>
      <c r="P226" s="46">
        <f t="shared" si="137"/>
        <v>212</v>
      </c>
      <c r="Q226" s="47">
        <f t="shared" si="116"/>
        <v>212</v>
      </c>
      <c r="R226" s="51">
        <f t="shared" si="138"/>
        <v>181.03100000000009</v>
      </c>
      <c r="S226" s="39">
        <f t="shared" si="117"/>
        <v>212</v>
      </c>
      <c r="T226" s="37">
        <f t="shared" si="128"/>
        <v>1</v>
      </c>
      <c r="V226" s="40"/>
      <c r="W226" s="46" t="e">
        <f t="shared" si="139"/>
        <v>#REF!</v>
      </c>
      <c r="X226" s="47" t="e">
        <f t="shared" si="118"/>
        <v>#REF!</v>
      </c>
      <c r="Y226" s="51" t="e">
        <f t="shared" si="140"/>
        <v>#REF!</v>
      </c>
      <c r="Z226" s="39" t="e">
        <f t="shared" si="119"/>
        <v>#REF!</v>
      </c>
      <c r="AA226" s="37" t="e">
        <f t="shared" si="129"/>
        <v>#REF!</v>
      </c>
      <c r="AC226" s="40"/>
      <c r="AD226" s="44" t="e">
        <f t="shared" si="141"/>
        <v>#REF!</v>
      </c>
      <c r="AE226" s="45" t="e">
        <f t="shared" si="120"/>
        <v>#REF!</v>
      </c>
      <c r="AF226" s="50" t="e">
        <f t="shared" si="142"/>
        <v>#REF!</v>
      </c>
      <c r="AG226" s="35" t="e">
        <f t="shared" si="121"/>
        <v>#REF!</v>
      </c>
      <c r="AH226" s="33" t="e">
        <f t="shared" si="130"/>
        <v>#REF!</v>
      </c>
      <c r="AJ226" s="40"/>
      <c r="AK226" s="46" t="e">
        <f t="shared" si="143"/>
        <v>#REF!</v>
      </c>
      <c r="AL226" s="47" t="e">
        <f t="shared" si="122"/>
        <v>#REF!</v>
      </c>
      <c r="AM226" s="51" t="e">
        <f t="shared" si="144"/>
        <v>#REF!</v>
      </c>
      <c r="AN226" s="39" t="e">
        <f t="shared" si="123"/>
        <v>#REF!</v>
      </c>
      <c r="AO226" s="37" t="e">
        <f t="shared" si="131"/>
        <v>#REF!</v>
      </c>
      <c r="AQ226" s="40"/>
      <c r="AR226" s="46" t="e">
        <f t="shared" si="145"/>
        <v>#REF!</v>
      </c>
      <c r="AS226" s="47" t="e">
        <f t="shared" si="124"/>
        <v>#REF!</v>
      </c>
      <c r="AT226" s="51" t="e">
        <f t="shared" si="146"/>
        <v>#REF!</v>
      </c>
      <c r="AU226" s="39" t="e">
        <f t="shared" si="125"/>
        <v>#REF!</v>
      </c>
      <c r="AV226" s="37" t="e">
        <f t="shared" si="132"/>
        <v>#REF!</v>
      </c>
    </row>
    <row r="227" spans="1:48">
      <c r="A227" s="40"/>
      <c r="B227" s="42" t="e">
        <f t="shared" si="133"/>
        <v>#REF!</v>
      </c>
      <c r="C227" s="43" t="e">
        <f t="shared" si="112"/>
        <v>#REF!</v>
      </c>
      <c r="D227" s="49" t="e">
        <f t="shared" si="134"/>
        <v>#REF!</v>
      </c>
      <c r="E227" s="31" t="e">
        <f t="shared" si="113"/>
        <v>#REF!</v>
      </c>
      <c r="F227" s="29" t="e">
        <f t="shared" si="126"/>
        <v>#REF!</v>
      </c>
      <c r="H227" s="40"/>
      <c r="I227" s="44" t="e">
        <f t="shared" si="135"/>
        <v>#REF!</v>
      </c>
      <c r="J227" s="45" t="e">
        <f t="shared" si="114"/>
        <v>#REF!</v>
      </c>
      <c r="K227" s="50" t="e">
        <f t="shared" si="136"/>
        <v>#REF!</v>
      </c>
      <c r="L227" s="35" t="e">
        <f t="shared" si="115"/>
        <v>#REF!</v>
      </c>
      <c r="M227" s="33" t="e">
        <f t="shared" si="127"/>
        <v>#REF!</v>
      </c>
      <c r="O227" s="40"/>
      <c r="P227" s="46">
        <f t="shared" si="137"/>
        <v>213</v>
      </c>
      <c r="Q227" s="47">
        <f t="shared" si="116"/>
        <v>213</v>
      </c>
      <c r="R227" s="51">
        <f t="shared" si="138"/>
        <v>182.03100000000009</v>
      </c>
      <c r="S227" s="39">
        <f t="shared" si="117"/>
        <v>213</v>
      </c>
      <c r="T227" s="37">
        <f t="shared" si="128"/>
        <v>1</v>
      </c>
      <c r="V227" s="40"/>
      <c r="W227" s="46" t="e">
        <f t="shared" si="139"/>
        <v>#REF!</v>
      </c>
      <c r="X227" s="47" t="e">
        <f t="shared" si="118"/>
        <v>#REF!</v>
      </c>
      <c r="Y227" s="51" t="e">
        <f t="shared" si="140"/>
        <v>#REF!</v>
      </c>
      <c r="Z227" s="39" t="e">
        <f t="shared" si="119"/>
        <v>#REF!</v>
      </c>
      <c r="AA227" s="37" t="e">
        <f t="shared" si="129"/>
        <v>#REF!</v>
      </c>
      <c r="AC227" s="40"/>
      <c r="AD227" s="44" t="e">
        <f t="shared" si="141"/>
        <v>#REF!</v>
      </c>
      <c r="AE227" s="45" t="e">
        <f t="shared" si="120"/>
        <v>#REF!</v>
      </c>
      <c r="AF227" s="50" t="e">
        <f t="shared" si="142"/>
        <v>#REF!</v>
      </c>
      <c r="AG227" s="35" t="e">
        <f t="shared" si="121"/>
        <v>#REF!</v>
      </c>
      <c r="AH227" s="33" t="e">
        <f t="shared" si="130"/>
        <v>#REF!</v>
      </c>
      <c r="AJ227" s="40"/>
      <c r="AK227" s="46" t="e">
        <f t="shared" si="143"/>
        <v>#REF!</v>
      </c>
      <c r="AL227" s="47" t="e">
        <f t="shared" si="122"/>
        <v>#REF!</v>
      </c>
      <c r="AM227" s="51" t="e">
        <f t="shared" si="144"/>
        <v>#REF!</v>
      </c>
      <c r="AN227" s="39" t="e">
        <f t="shared" si="123"/>
        <v>#REF!</v>
      </c>
      <c r="AO227" s="37" t="e">
        <f t="shared" si="131"/>
        <v>#REF!</v>
      </c>
      <c r="AQ227" s="40"/>
      <c r="AR227" s="46" t="e">
        <f t="shared" si="145"/>
        <v>#REF!</v>
      </c>
      <c r="AS227" s="47" t="e">
        <f t="shared" si="124"/>
        <v>#REF!</v>
      </c>
      <c r="AT227" s="51" t="e">
        <f t="shared" si="146"/>
        <v>#REF!</v>
      </c>
      <c r="AU227" s="39" t="e">
        <f t="shared" si="125"/>
        <v>#REF!</v>
      </c>
      <c r="AV227" s="37" t="e">
        <f t="shared" si="132"/>
        <v>#REF!</v>
      </c>
    </row>
    <row r="228" spans="1:48">
      <c r="A228" s="40"/>
      <c r="B228" s="42" t="e">
        <f t="shared" si="133"/>
        <v>#REF!</v>
      </c>
      <c r="C228" s="43" t="e">
        <f t="shared" si="112"/>
        <v>#REF!</v>
      </c>
      <c r="D228" s="49" t="e">
        <f t="shared" si="134"/>
        <v>#REF!</v>
      </c>
      <c r="E228" s="31" t="e">
        <f t="shared" si="113"/>
        <v>#REF!</v>
      </c>
      <c r="F228" s="29" t="e">
        <f t="shared" si="126"/>
        <v>#REF!</v>
      </c>
      <c r="H228" s="40"/>
      <c r="I228" s="44" t="e">
        <f t="shared" si="135"/>
        <v>#REF!</v>
      </c>
      <c r="J228" s="45" t="e">
        <f t="shared" si="114"/>
        <v>#REF!</v>
      </c>
      <c r="K228" s="50" t="e">
        <f t="shared" si="136"/>
        <v>#REF!</v>
      </c>
      <c r="L228" s="35" t="e">
        <f t="shared" si="115"/>
        <v>#REF!</v>
      </c>
      <c r="M228" s="33" t="e">
        <f t="shared" si="127"/>
        <v>#REF!</v>
      </c>
      <c r="O228" s="40"/>
      <c r="P228" s="46">
        <f t="shared" si="137"/>
        <v>214</v>
      </c>
      <c r="Q228" s="47">
        <f t="shared" si="116"/>
        <v>214</v>
      </c>
      <c r="R228" s="51">
        <f t="shared" si="138"/>
        <v>183.03100000000009</v>
      </c>
      <c r="S228" s="39">
        <f t="shared" si="117"/>
        <v>214</v>
      </c>
      <c r="T228" s="37">
        <f t="shared" si="128"/>
        <v>1</v>
      </c>
      <c r="V228" s="40"/>
      <c r="W228" s="46" t="e">
        <f t="shared" si="139"/>
        <v>#REF!</v>
      </c>
      <c r="X228" s="47" t="e">
        <f t="shared" si="118"/>
        <v>#REF!</v>
      </c>
      <c r="Y228" s="51" t="e">
        <f t="shared" si="140"/>
        <v>#REF!</v>
      </c>
      <c r="Z228" s="39" t="e">
        <f t="shared" si="119"/>
        <v>#REF!</v>
      </c>
      <c r="AA228" s="37" t="e">
        <f t="shared" si="129"/>
        <v>#REF!</v>
      </c>
      <c r="AC228" s="40"/>
      <c r="AD228" s="44" t="e">
        <f t="shared" si="141"/>
        <v>#REF!</v>
      </c>
      <c r="AE228" s="45" t="e">
        <f t="shared" si="120"/>
        <v>#REF!</v>
      </c>
      <c r="AF228" s="50" t="e">
        <f t="shared" si="142"/>
        <v>#REF!</v>
      </c>
      <c r="AG228" s="35" t="e">
        <f t="shared" si="121"/>
        <v>#REF!</v>
      </c>
      <c r="AH228" s="33" t="e">
        <f t="shared" si="130"/>
        <v>#REF!</v>
      </c>
      <c r="AJ228" s="40"/>
      <c r="AK228" s="46" t="e">
        <f t="shared" si="143"/>
        <v>#REF!</v>
      </c>
      <c r="AL228" s="47" t="e">
        <f t="shared" si="122"/>
        <v>#REF!</v>
      </c>
      <c r="AM228" s="51" t="e">
        <f t="shared" si="144"/>
        <v>#REF!</v>
      </c>
      <c r="AN228" s="39" t="e">
        <f t="shared" si="123"/>
        <v>#REF!</v>
      </c>
      <c r="AO228" s="37" t="e">
        <f t="shared" si="131"/>
        <v>#REF!</v>
      </c>
      <c r="AQ228" s="40"/>
      <c r="AR228" s="46" t="e">
        <f t="shared" si="145"/>
        <v>#REF!</v>
      </c>
      <c r="AS228" s="47" t="e">
        <f t="shared" si="124"/>
        <v>#REF!</v>
      </c>
      <c r="AT228" s="51" t="e">
        <f t="shared" si="146"/>
        <v>#REF!</v>
      </c>
      <c r="AU228" s="39" t="e">
        <f t="shared" si="125"/>
        <v>#REF!</v>
      </c>
      <c r="AV228" s="37" t="e">
        <f t="shared" si="132"/>
        <v>#REF!</v>
      </c>
    </row>
    <row r="229" spans="1:48">
      <c r="A229" s="40"/>
      <c r="B229" s="42" t="e">
        <f t="shared" si="133"/>
        <v>#REF!</v>
      </c>
      <c r="C229" s="43" t="e">
        <f t="shared" si="112"/>
        <v>#REF!</v>
      </c>
      <c r="D229" s="49" t="e">
        <f t="shared" si="134"/>
        <v>#REF!</v>
      </c>
      <c r="E229" s="31" t="e">
        <f t="shared" si="113"/>
        <v>#REF!</v>
      </c>
      <c r="F229" s="29" t="e">
        <f t="shared" si="126"/>
        <v>#REF!</v>
      </c>
      <c r="H229" s="40"/>
      <c r="I229" s="44" t="e">
        <f t="shared" si="135"/>
        <v>#REF!</v>
      </c>
      <c r="J229" s="45" t="e">
        <f t="shared" si="114"/>
        <v>#REF!</v>
      </c>
      <c r="K229" s="50" t="e">
        <f t="shared" si="136"/>
        <v>#REF!</v>
      </c>
      <c r="L229" s="35" t="e">
        <f t="shared" si="115"/>
        <v>#REF!</v>
      </c>
      <c r="M229" s="33" t="e">
        <f t="shared" si="127"/>
        <v>#REF!</v>
      </c>
      <c r="O229" s="40"/>
      <c r="P229" s="46">
        <f t="shared" si="137"/>
        <v>215</v>
      </c>
      <c r="Q229" s="47">
        <f t="shared" si="116"/>
        <v>215</v>
      </c>
      <c r="R229" s="51">
        <f t="shared" si="138"/>
        <v>184.03100000000009</v>
      </c>
      <c r="S229" s="39">
        <f t="shared" si="117"/>
        <v>215</v>
      </c>
      <c r="T229" s="37">
        <f t="shared" si="128"/>
        <v>1</v>
      </c>
      <c r="V229" s="40"/>
      <c r="W229" s="46" t="e">
        <f t="shared" si="139"/>
        <v>#REF!</v>
      </c>
      <c r="X229" s="47" t="e">
        <f t="shared" si="118"/>
        <v>#REF!</v>
      </c>
      <c r="Y229" s="51" t="e">
        <f t="shared" si="140"/>
        <v>#REF!</v>
      </c>
      <c r="Z229" s="39" t="e">
        <f t="shared" si="119"/>
        <v>#REF!</v>
      </c>
      <c r="AA229" s="37" t="e">
        <f t="shared" si="129"/>
        <v>#REF!</v>
      </c>
      <c r="AC229" s="40"/>
      <c r="AD229" s="44" t="e">
        <f t="shared" si="141"/>
        <v>#REF!</v>
      </c>
      <c r="AE229" s="45" t="e">
        <f t="shared" si="120"/>
        <v>#REF!</v>
      </c>
      <c r="AF229" s="50" t="e">
        <f t="shared" si="142"/>
        <v>#REF!</v>
      </c>
      <c r="AG229" s="35" t="e">
        <f t="shared" si="121"/>
        <v>#REF!</v>
      </c>
      <c r="AH229" s="33" t="e">
        <f t="shared" si="130"/>
        <v>#REF!</v>
      </c>
      <c r="AJ229" s="40"/>
      <c r="AK229" s="46" t="e">
        <f t="shared" si="143"/>
        <v>#REF!</v>
      </c>
      <c r="AL229" s="47" t="e">
        <f t="shared" si="122"/>
        <v>#REF!</v>
      </c>
      <c r="AM229" s="51" t="e">
        <f t="shared" si="144"/>
        <v>#REF!</v>
      </c>
      <c r="AN229" s="39" t="e">
        <f t="shared" si="123"/>
        <v>#REF!</v>
      </c>
      <c r="AO229" s="37" t="e">
        <f t="shared" si="131"/>
        <v>#REF!</v>
      </c>
      <c r="AQ229" s="40"/>
      <c r="AR229" s="46" t="e">
        <f t="shared" si="145"/>
        <v>#REF!</v>
      </c>
      <c r="AS229" s="47" t="e">
        <f t="shared" si="124"/>
        <v>#REF!</v>
      </c>
      <c r="AT229" s="51" t="e">
        <f t="shared" si="146"/>
        <v>#REF!</v>
      </c>
      <c r="AU229" s="39" t="e">
        <f t="shared" si="125"/>
        <v>#REF!</v>
      </c>
      <c r="AV229" s="37" t="e">
        <f t="shared" si="132"/>
        <v>#REF!</v>
      </c>
    </row>
    <row r="230" spans="1:48">
      <c r="A230" s="40"/>
      <c r="B230" s="42" t="e">
        <f t="shared" si="133"/>
        <v>#REF!</v>
      </c>
      <c r="C230" s="43" t="e">
        <f t="shared" si="112"/>
        <v>#REF!</v>
      </c>
      <c r="D230" s="49" t="e">
        <f t="shared" si="134"/>
        <v>#REF!</v>
      </c>
      <c r="E230" s="31" t="e">
        <f t="shared" si="113"/>
        <v>#REF!</v>
      </c>
      <c r="F230" s="29" t="e">
        <f t="shared" si="126"/>
        <v>#REF!</v>
      </c>
      <c r="H230" s="40"/>
      <c r="I230" s="44" t="e">
        <f t="shared" si="135"/>
        <v>#REF!</v>
      </c>
      <c r="J230" s="45" t="e">
        <f t="shared" si="114"/>
        <v>#REF!</v>
      </c>
      <c r="K230" s="50" t="e">
        <f t="shared" si="136"/>
        <v>#REF!</v>
      </c>
      <c r="L230" s="35" t="e">
        <f t="shared" si="115"/>
        <v>#REF!</v>
      </c>
      <c r="M230" s="33" t="e">
        <f t="shared" si="127"/>
        <v>#REF!</v>
      </c>
      <c r="O230" s="40"/>
      <c r="P230" s="46">
        <f t="shared" si="137"/>
        <v>216</v>
      </c>
      <c r="Q230" s="47">
        <f t="shared" si="116"/>
        <v>216</v>
      </c>
      <c r="R230" s="51">
        <f t="shared" si="138"/>
        <v>185.03100000000009</v>
      </c>
      <c r="S230" s="39">
        <f t="shared" si="117"/>
        <v>216</v>
      </c>
      <c r="T230" s="37">
        <f t="shared" si="128"/>
        <v>1</v>
      </c>
      <c r="V230" s="40"/>
      <c r="W230" s="46" t="e">
        <f t="shared" si="139"/>
        <v>#REF!</v>
      </c>
      <c r="X230" s="47" t="e">
        <f t="shared" si="118"/>
        <v>#REF!</v>
      </c>
      <c r="Y230" s="51" t="e">
        <f t="shared" si="140"/>
        <v>#REF!</v>
      </c>
      <c r="Z230" s="39" t="e">
        <f t="shared" si="119"/>
        <v>#REF!</v>
      </c>
      <c r="AA230" s="37" t="e">
        <f t="shared" si="129"/>
        <v>#REF!</v>
      </c>
      <c r="AC230" s="40"/>
      <c r="AD230" s="44" t="e">
        <f t="shared" si="141"/>
        <v>#REF!</v>
      </c>
      <c r="AE230" s="45" t="e">
        <f t="shared" si="120"/>
        <v>#REF!</v>
      </c>
      <c r="AF230" s="50" t="e">
        <f t="shared" si="142"/>
        <v>#REF!</v>
      </c>
      <c r="AG230" s="35" t="e">
        <f t="shared" si="121"/>
        <v>#REF!</v>
      </c>
      <c r="AH230" s="33" t="e">
        <f t="shared" si="130"/>
        <v>#REF!</v>
      </c>
      <c r="AJ230" s="40"/>
      <c r="AK230" s="46" t="e">
        <f t="shared" si="143"/>
        <v>#REF!</v>
      </c>
      <c r="AL230" s="47" t="e">
        <f t="shared" si="122"/>
        <v>#REF!</v>
      </c>
      <c r="AM230" s="51" t="e">
        <f t="shared" si="144"/>
        <v>#REF!</v>
      </c>
      <c r="AN230" s="39" t="e">
        <f t="shared" si="123"/>
        <v>#REF!</v>
      </c>
      <c r="AO230" s="37" t="e">
        <f t="shared" si="131"/>
        <v>#REF!</v>
      </c>
      <c r="AQ230" s="40"/>
      <c r="AR230" s="46" t="e">
        <f t="shared" si="145"/>
        <v>#REF!</v>
      </c>
      <c r="AS230" s="47" t="e">
        <f t="shared" si="124"/>
        <v>#REF!</v>
      </c>
      <c r="AT230" s="51" t="e">
        <f t="shared" si="146"/>
        <v>#REF!</v>
      </c>
      <c r="AU230" s="39" t="e">
        <f t="shared" si="125"/>
        <v>#REF!</v>
      </c>
      <c r="AV230" s="37" t="e">
        <f t="shared" si="132"/>
        <v>#REF!</v>
      </c>
    </row>
    <row r="231" spans="1:48">
      <c r="A231" s="40"/>
      <c r="B231" s="42" t="e">
        <f t="shared" si="133"/>
        <v>#REF!</v>
      </c>
      <c r="C231" s="43" t="e">
        <f t="shared" si="112"/>
        <v>#REF!</v>
      </c>
      <c r="D231" s="49" t="e">
        <f t="shared" si="134"/>
        <v>#REF!</v>
      </c>
      <c r="E231" s="31" t="e">
        <f t="shared" si="113"/>
        <v>#REF!</v>
      </c>
      <c r="F231" s="29" t="e">
        <f t="shared" si="126"/>
        <v>#REF!</v>
      </c>
      <c r="H231" s="40"/>
      <c r="I231" s="44" t="e">
        <f t="shared" si="135"/>
        <v>#REF!</v>
      </c>
      <c r="J231" s="45" t="e">
        <f t="shared" si="114"/>
        <v>#REF!</v>
      </c>
      <c r="K231" s="50" t="e">
        <f t="shared" si="136"/>
        <v>#REF!</v>
      </c>
      <c r="L231" s="35" t="e">
        <f t="shared" si="115"/>
        <v>#REF!</v>
      </c>
      <c r="M231" s="33" t="e">
        <f t="shared" si="127"/>
        <v>#REF!</v>
      </c>
      <c r="O231" s="40"/>
      <c r="P231" s="46">
        <f t="shared" si="137"/>
        <v>217</v>
      </c>
      <c r="Q231" s="47">
        <f t="shared" si="116"/>
        <v>217</v>
      </c>
      <c r="R231" s="51">
        <f t="shared" si="138"/>
        <v>186.03100000000009</v>
      </c>
      <c r="S231" s="39">
        <f t="shared" si="117"/>
        <v>217</v>
      </c>
      <c r="T231" s="37">
        <f t="shared" si="128"/>
        <v>1</v>
      </c>
      <c r="V231" s="40"/>
      <c r="W231" s="46" t="e">
        <f t="shared" si="139"/>
        <v>#REF!</v>
      </c>
      <c r="X231" s="47" t="e">
        <f t="shared" si="118"/>
        <v>#REF!</v>
      </c>
      <c r="Y231" s="51" t="e">
        <f t="shared" si="140"/>
        <v>#REF!</v>
      </c>
      <c r="Z231" s="39" t="e">
        <f t="shared" si="119"/>
        <v>#REF!</v>
      </c>
      <c r="AA231" s="37" t="e">
        <f t="shared" si="129"/>
        <v>#REF!</v>
      </c>
      <c r="AC231" s="40"/>
      <c r="AD231" s="44" t="e">
        <f t="shared" si="141"/>
        <v>#REF!</v>
      </c>
      <c r="AE231" s="45" t="e">
        <f t="shared" si="120"/>
        <v>#REF!</v>
      </c>
      <c r="AF231" s="50" t="e">
        <f t="shared" si="142"/>
        <v>#REF!</v>
      </c>
      <c r="AG231" s="35" t="e">
        <f t="shared" si="121"/>
        <v>#REF!</v>
      </c>
      <c r="AH231" s="33" t="e">
        <f t="shared" si="130"/>
        <v>#REF!</v>
      </c>
      <c r="AJ231" s="40"/>
      <c r="AK231" s="46" t="e">
        <f t="shared" si="143"/>
        <v>#REF!</v>
      </c>
      <c r="AL231" s="47" t="e">
        <f t="shared" si="122"/>
        <v>#REF!</v>
      </c>
      <c r="AM231" s="51" t="e">
        <f t="shared" si="144"/>
        <v>#REF!</v>
      </c>
      <c r="AN231" s="39" t="e">
        <f t="shared" si="123"/>
        <v>#REF!</v>
      </c>
      <c r="AO231" s="37" t="e">
        <f t="shared" si="131"/>
        <v>#REF!</v>
      </c>
      <c r="AQ231" s="40"/>
      <c r="AR231" s="46" t="e">
        <f t="shared" si="145"/>
        <v>#REF!</v>
      </c>
      <c r="AS231" s="47" t="e">
        <f t="shared" si="124"/>
        <v>#REF!</v>
      </c>
      <c r="AT231" s="51" t="e">
        <f t="shared" si="146"/>
        <v>#REF!</v>
      </c>
      <c r="AU231" s="39" t="e">
        <f t="shared" si="125"/>
        <v>#REF!</v>
      </c>
      <c r="AV231" s="37" t="e">
        <f t="shared" si="132"/>
        <v>#REF!</v>
      </c>
    </row>
    <row r="232" spans="1:48">
      <c r="A232" s="40"/>
      <c r="B232" s="42" t="e">
        <f t="shared" si="133"/>
        <v>#REF!</v>
      </c>
      <c r="C232" s="43" t="e">
        <f t="shared" si="112"/>
        <v>#REF!</v>
      </c>
      <c r="D232" s="49" t="e">
        <f t="shared" si="134"/>
        <v>#REF!</v>
      </c>
      <c r="E232" s="31" t="e">
        <f t="shared" si="113"/>
        <v>#REF!</v>
      </c>
      <c r="F232" s="29" t="e">
        <f t="shared" si="126"/>
        <v>#REF!</v>
      </c>
      <c r="H232" s="40"/>
      <c r="I232" s="44" t="e">
        <f t="shared" si="135"/>
        <v>#REF!</v>
      </c>
      <c r="J232" s="45" t="e">
        <f t="shared" si="114"/>
        <v>#REF!</v>
      </c>
      <c r="K232" s="50" t="e">
        <f t="shared" si="136"/>
        <v>#REF!</v>
      </c>
      <c r="L232" s="35" t="e">
        <f t="shared" si="115"/>
        <v>#REF!</v>
      </c>
      <c r="M232" s="33" t="e">
        <f t="shared" si="127"/>
        <v>#REF!</v>
      </c>
      <c r="O232" s="40"/>
      <c r="P232" s="46">
        <f t="shared" si="137"/>
        <v>218</v>
      </c>
      <c r="Q232" s="47" t="str">
        <f t="shared" si="116"/>
        <v>Weekend</v>
      </c>
      <c r="R232" s="51">
        <f t="shared" si="138"/>
        <v>186.0320000000001</v>
      </c>
      <c r="S232" s="39" t="str">
        <f t="shared" si="117"/>
        <v/>
      </c>
      <c r="T232" s="37">
        <f t="shared" si="128"/>
        <v>0</v>
      </c>
      <c r="V232" s="40"/>
      <c r="W232" s="46" t="e">
        <f t="shared" si="139"/>
        <v>#REF!</v>
      </c>
      <c r="X232" s="47" t="e">
        <f t="shared" si="118"/>
        <v>#REF!</v>
      </c>
      <c r="Y232" s="51" t="e">
        <f t="shared" si="140"/>
        <v>#REF!</v>
      </c>
      <c r="Z232" s="39" t="e">
        <f t="shared" si="119"/>
        <v>#REF!</v>
      </c>
      <c r="AA232" s="37" t="e">
        <f t="shared" si="129"/>
        <v>#REF!</v>
      </c>
      <c r="AC232" s="40"/>
      <c r="AD232" s="44" t="e">
        <f t="shared" si="141"/>
        <v>#REF!</v>
      </c>
      <c r="AE232" s="45" t="e">
        <f t="shared" si="120"/>
        <v>#REF!</v>
      </c>
      <c r="AF232" s="50" t="e">
        <f t="shared" si="142"/>
        <v>#REF!</v>
      </c>
      <c r="AG232" s="35" t="e">
        <f t="shared" si="121"/>
        <v>#REF!</v>
      </c>
      <c r="AH232" s="33" t="e">
        <f t="shared" si="130"/>
        <v>#REF!</v>
      </c>
      <c r="AJ232" s="40"/>
      <c r="AK232" s="46" t="e">
        <f t="shared" si="143"/>
        <v>#REF!</v>
      </c>
      <c r="AL232" s="47" t="e">
        <f t="shared" si="122"/>
        <v>#REF!</v>
      </c>
      <c r="AM232" s="51" t="e">
        <f t="shared" si="144"/>
        <v>#REF!</v>
      </c>
      <c r="AN232" s="39" t="e">
        <f t="shared" si="123"/>
        <v>#REF!</v>
      </c>
      <c r="AO232" s="37" t="e">
        <f t="shared" si="131"/>
        <v>#REF!</v>
      </c>
      <c r="AQ232" s="40"/>
      <c r="AR232" s="46" t="e">
        <f t="shared" si="145"/>
        <v>#REF!</v>
      </c>
      <c r="AS232" s="47" t="e">
        <f t="shared" si="124"/>
        <v>#REF!</v>
      </c>
      <c r="AT232" s="51" t="e">
        <f t="shared" si="146"/>
        <v>#REF!</v>
      </c>
      <c r="AU232" s="39" t="e">
        <f t="shared" si="125"/>
        <v>#REF!</v>
      </c>
      <c r="AV232" s="37" t="e">
        <f t="shared" si="132"/>
        <v>#REF!</v>
      </c>
    </row>
    <row r="233" spans="1:48">
      <c r="A233" s="40"/>
      <c r="B233" s="42" t="e">
        <f t="shared" si="133"/>
        <v>#REF!</v>
      </c>
      <c r="C233" s="43" t="e">
        <f t="shared" si="112"/>
        <v>#REF!</v>
      </c>
      <c r="D233" s="49" t="e">
        <f t="shared" si="134"/>
        <v>#REF!</v>
      </c>
      <c r="E233" s="31" t="e">
        <f t="shared" si="113"/>
        <v>#REF!</v>
      </c>
      <c r="F233" s="29" t="e">
        <f t="shared" si="126"/>
        <v>#REF!</v>
      </c>
      <c r="H233" s="40"/>
      <c r="I233" s="44" t="e">
        <f t="shared" si="135"/>
        <v>#REF!</v>
      </c>
      <c r="J233" s="45" t="e">
        <f t="shared" si="114"/>
        <v>#REF!</v>
      </c>
      <c r="K233" s="50" t="e">
        <f t="shared" si="136"/>
        <v>#REF!</v>
      </c>
      <c r="L233" s="35" t="e">
        <f t="shared" si="115"/>
        <v>#REF!</v>
      </c>
      <c r="M233" s="33" t="e">
        <f t="shared" si="127"/>
        <v>#REF!</v>
      </c>
      <c r="O233" s="40"/>
      <c r="P233" s="46">
        <f t="shared" si="137"/>
        <v>219</v>
      </c>
      <c r="Q233" s="47">
        <f t="shared" si="116"/>
        <v>219</v>
      </c>
      <c r="R233" s="51">
        <f t="shared" si="138"/>
        <v>187.0320000000001</v>
      </c>
      <c r="S233" s="39">
        <f t="shared" si="117"/>
        <v>219</v>
      </c>
      <c r="T233" s="37">
        <f t="shared" si="128"/>
        <v>1</v>
      </c>
      <c r="V233" s="40"/>
      <c r="W233" s="46" t="e">
        <f t="shared" si="139"/>
        <v>#REF!</v>
      </c>
      <c r="X233" s="47" t="e">
        <f t="shared" si="118"/>
        <v>#REF!</v>
      </c>
      <c r="Y233" s="51" t="e">
        <f t="shared" si="140"/>
        <v>#REF!</v>
      </c>
      <c r="Z233" s="39" t="e">
        <f t="shared" si="119"/>
        <v>#REF!</v>
      </c>
      <c r="AA233" s="37" t="e">
        <f t="shared" si="129"/>
        <v>#REF!</v>
      </c>
      <c r="AC233" s="40"/>
      <c r="AD233" s="44" t="e">
        <f t="shared" si="141"/>
        <v>#REF!</v>
      </c>
      <c r="AE233" s="45" t="e">
        <f t="shared" si="120"/>
        <v>#REF!</v>
      </c>
      <c r="AF233" s="50" t="e">
        <f t="shared" si="142"/>
        <v>#REF!</v>
      </c>
      <c r="AG233" s="35" t="e">
        <f t="shared" si="121"/>
        <v>#REF!</v>
      </c>
      <c r="AH233" s="33" t="e">
        <f t="shared" si="130"/>
        <v>#REF!</v>
      </c>
      <c r="AJ233" s="40"/>
      <c r="AK233" s="46" t="e">
        <f t="shared" si="143"/>
        <v>#REF!</v>
      </c>
      <c r="AL233" s="47" t="e">
        <f t="shared" si="122"/>
        <v>#REF!</v>
      </c>
      <c r="AM233" s="51" t="e">
        <f t="shared" si="144"/>
        <v>#REF!</v>
      </c>
      <c r="AN233" s="39" t="e">
        <f t="shared" si="123"/>
        <v>#REF!</v>
      </c>
      <c r="AO233" s="37" t="e">
        <f t="shared" si="131"/>
        <v>#REF!</v>
      </c>
      <c r="AQ233" s="40"/>
      <c r="AR233" s="46" t="e">
        <f t="shared" si="145"/>
        <v>#REF!</v>
      </c>
      <c r="AS233" s="47" t="e">
        <f t="shared" si="124"/>
        <v>#REF!</v>
      </c>
      <c r="AT233" s="51" t="e">
        <f t="shared" si="146"/>
        <v>#REF!</v>
      </c>
      <c r="AU233" s="39" t="e">
        <f t="shared" si="125"/>
        <v>#REF!</v>
      </c>
      <c r="AV233" s="37" t="e">
        <f t="shared" si="132"/>
        <v>#REF!</v>
      </c>
    </row>
    <row r="234" spans="1:48">
      <c r="A234" s="40"/>
      <c r="B234" s="42" t="e">
        <f t="shared" si="133"/>
        <v>#REF!</v>
      </c>
      <c r="C234" s="43" t="e">
        <f t="shared" si="112"/>
        <v>#REF!</v>
      </c>
      <c r="D234" s="49" t="e">
        <f t="shared" si="134"/>
        <v>#REF!</v>
      </c>
      <c r="E234" s="31" t="e">
        <f t="shared" si="113"/>
        <v>#REF!</v>
      </c>
      <c r="F234" s="29" t="e">
        <f t="shared" si="126"/>
        <v>#REF!</v>
      </c>
      <c r="H234" s="40"/>
      <c r="I234" s="44" t="e">
        <f t="shared" si="135"/>
        <v>#REF!</v>
      </c>
      <c r="J234" s="45" t="e">
        <f t="shared" si="114"/>
        <v>#REF!</v>
      </c>
      <c r="K234" s="50" t="e">
        <f t="shared" si="136"/>
        <v>#REF!</v>
      </c>
      <c r="L234" s="35" t="e">
        <f t="shared" si="115"/>
        <v>#REF!</v>
      </c>
      <c r="M234" s="33" t="e">
        <f t="shared" si="127"/>
        <v>#REF!</v>
      </c>
      <c r="O234" s="40"/>
      <c r="P234" s="46">
        <f t="shared" si="137"/>
        <v>220</v>
      </c>
      <c r="Q234" s="47">
        <f t="shared" si="116"/>
        <v>220</v>
      </c>
      <c r="R234" s="51">
        <f t="shared" si="138"/>
        <v>188.0320000000001</v>
      </c>
      <c r="S234" s="39">
        <f t="shared" si="117"/>
        <v>220</v>
      </c>
      <c r="T234" s="37">
        <f t="shared" si="128"/>
        <v>1</v>
      </c>
      <c r="V234" s="40"/>
      <c r="W234" s="46" t="e">
        <f t="shared" si="139"/>
        <v>#REF!</v>
      </c>
      <c r="X234" s="47" t="e">
        <f t="shared" si="118"/>
        <v>#REF!</v>
      </c>
      <c r="Y234" s="51" t="e">
        <f t="shared" si="140"/>
        <v>#REF!</v>
      </c>
      <c r="Z234" s="39" t="e">
        <f t="shared" si="119"/>
        <v>#REF!</v>
      </c>
      <c r="AA234" s="37" t="e">
        <f t="shared" si="129"/>
        <v>#REF!</v>
      </c>
      <c r="AC234" s="40"/>
      <c r="AD234" s="44" t="e">
        <f t="shared" si="141"/>
        <v>#REF!</v>
      </c>
      <c r="AE234" s="45" t="e">
        <f t="shared" si="120"/>
        <v>#REF!</v>
      </c>
      <c r="AF234" s="50" t="e">
        <f t="shared" si="142"/>
        <v>#REF!</v>
      </c>
      <c r="AG234" s="35" t="e">
        <f t="shared" si="121"/>
        <v>#REF!</v>
      </c>
      <c r="AH234" s="33" t="e">
        <f t="shared" si="130"/>
        <v>#REF!</v>
      </c>
      <c r="AJ234" s="40"/>
      <c r="AK234" s="46" t="e">
        <f t="shared" si="143"/>
        <v>#REF!</v>
      </c>
      <c r="AL234" s="47" t="e">
        <f t="shared" si="122"/>
        <v>#REF!</v>
      </c>
      <c r="AM234" s="51" t="e">
        <f t="shared" si="144"/>
        <v>#REF!</v>
      </c>
      <c r="AN234" s="39" t="e">
        <f t="shared" si="123"/>
        <v>#REF!</v>
      </c>
      <c r="AO234" s="37" t="e">
        <f t="shared" si="131"/>
        <v>#REF!</v>
      </c>
      <c r="AQ234" s="40"/>
      <c r="AR234" s="46" t="e">
        <f t="shared" si="145"/>
        <v>#REF!</v>
      </c>
      <c r="AS234" s="47" t="e">
        <f t="shared" si="124"/>
        <v>#REF!</v>
      </c>
      <c r="AT234" s="51" t="e">
        <f t="shared" si="146"/>
        <v>#REF!</v>
      </c>
      <c r="AU234" s="39" t="e">
        <f t="shared" si="125"/>
        <v>#REF!</v>
      </c>
      <c r="AV234" s="37" t="e">
        <f t="shared" si="132"/>
        <v>#REF!</v>
      </c>
    </row>
    <row r="235" spans="1:48">
      <c r="A235" s="40"/>
      <c r="B235" s="42" t="e">
        <f t="shared" si="133"/>
        <v>#REF!</v>
      </c>
      <c r="C235" s="43" t="e">
        <f t="shared" si="112"/>
        <v>#REF!</v>
      </c>
      <c r="D235" s="49" t="e">
        <f t="shared" si="134"/>
        <v>#REF!</v>
      </c>
      <c r="E235" s="31" t="e">
        <f t="shared" si="113"/>
        <v>#REF!</v>
      </c>
      <c r="F235" s="29" t="e">
        <f t="shared" si="126"/>
        <v>#REF!</v>
      </c>
      <c r="H235" s="40"/>
      <c r="I235" s="44" t="e">
        <f t="shared" si="135"/>
        <v>#REF!</v>
      </c>
      <c r="J235" s="45" t="e">
        <f t="shared" si="114"/>
        <v>#REF!</v>
      </c>
      <c r="K235" s="50" t="e">
        <f t="shared" si="136"/>
        <v>#REF!</v>
      </c>
      <c r="L235" s="35" t="e">
        <f t="shared" si="115"/>
        <v>#REF!</v>
      </c>
      <c r="M235" s="33" t="e">
        <f t="shared" si="127"/>
        <v>#REF!</v>
      </c>
      <c r="O235" s="40"/>
      <c r="P235" s="46">
        <f t="shared" si="137"/>
        <v>221</v>
      </c>
      <c r="Q235" s="47">
        <f t="shared" si="116"/>
        <v>221</v>
      </c>
      <c r="R235" s="51">
        <f t="shared" si="138"/>
        <v>189.0320000000001</v>
      </c>
      <c r="S235" s="39">
        <f t="shared" si="117"/>
        <v>221</v>
      </c>
      <c r="T235" s="37">
        <f t="shared" si="128"/>
        <v>1</v>
      </c>
      <c r="V235" s="40"/>
      <c r="W235" s="46" t="e">
        <f t="shared" si="139"/>
        <v>#REF!</v>
      </c>
      <c r="X235" s="47" t="e">
        <f t="shared" si="118"/>
        <v>#REF!</v>
      </c>
      <c r="Y235" s="51" t="e">
        <f t="shared" si="140"/>
        <v>#REF!</v>
      </c>
      <c r="Z235" s="39" t="e">
        <f t="shared" si="119"/>
        <v>#REF!</v>
      </c>
      <c r="AA235" s="37" t="e">
        <f t="shared" si="129"/>
        <v>#REF!</v>
      </c>
      <c r="AC235" s="40"/>
      <c r="AD235" s="44" t="e">
        <f t="shared" si="141"/>
        <v>#REF!</v>
      </c>
      <c r="AE235" s="45" t="e">
        <f t="shared" si="120"/>
        <v>#REF!</v>
      </c>
      <c r="AF235" s="50" t="e">
        <f t="shared" si="142"/>
        <v>#REF!</v>
      </c>
      <c r="AG235" s="35" t="e">
        <f t="shared" si="121"/>
        <v>#REF!</v>
      </c>
      <c r="AH235" s="33" t="e">
        <f t="shared" si="130"/>
        <v>#REF!</v>
      </c>
      <c r="AJ235" s="40"/>
      <c r="AK235" s="46" t="e">
        <f t="shared" si="143"/>
        <v>#REF!</v>
      </c>
      <c r="AL235" s="47" t="e">
        <f t="shared" si="122"/>
        <v>#REF!</v>
      </c>
      <c r="AM235" s="51" t="e">
        <f t="shared" si="144"/>
        <v>#REF!</v>
      </c>
      <c r="AN235" s="39" t="e">
        <f t="shared" si="123"/>
        <v>#REF!</v>
      </c>
      <c r="AO235" s="37" t="e">
        <f t="shared" si="131"/>
        <v>#REF!</v>
      </c>
      <c r="AQ235" s="40"/>
      <c r="AR235" s="46" t="e">
        <f t="shared" si="145"/>
        <v>#REF!</v>
      </c>
      <c r="AS235" s="47" t="e">
        <f t="shared" si="124"/>
        <v>#REF!</v>
      </c>
      <c r="AT235" s="51" t="e">
        <f t="shared" si="146"/>
        <v>#REF!</v>
      </c>
      <c r="AU235" s="39" t="e">
        <f t="shared" si="125"/>
        <v>#REF!</v>
      </c>
      <c r="AV235" s="37" t="e">
        <f t="shared" si="132"/>
        <v>#REF!</v>
      </c>
    </row>
    <row r="236" spans="1:48">
      <c r="A236" s="40"/>
      <c r="B236" s="42" t="e">
        <f t="shared" si="133"/>
        <v>#REF!</v>
      </c>
      <c r="C236" s="43" t="e">
        <f t="shared" si="112"/>
        <v>#REF!</v>
      </c>
      <c r="D236" s="49" t="e">
        <f t="shared" si="134"/>
        <v>#REF!</v>
      </c>
      <c r="E236" s="31" t="e">
        <f t="shared" si="113"/>
        <v>#REF!</v>
      </c>
      <c r="F236" s="29" t="e">
        <f t="shared" si="126"/>
        <v>#REF!</v>
      </c>
      <c r="H236" s="40"/>
      <c r="I236" s="44" t="e">
        <f t="shared" si="135"/>
        <v>#REF!</v>
      </c>
      <c r="J236" s="45" t="e">
        <f t="shared" si="114"/>
        <v>#REF!</v>
      </c>
      <c r="K236" s="50" t="e">
        <f t="shared" si="136"/>
        <v>#REF!</v>
      </c>
      <c r="L236" s="35" t="e">
        <f t="shared" si="115"/>
        <v>#REF!</v>
      </c>
      <c r="M236" s="33" t="e">
        <f t="shared" si="127"/>
        <v>#REF!</v>
      </c>
      <c r="O236" s="40"/>
      <c r="P236" s="46">
        <f t="shared" si="137"/>
        <v>222</v>
      </c>
      <c r="Q236" s="47">
        <f t="shared" si="116"/>
        <v>222</v>
      </c>
      <c r="R236" s="51">
        <f t="shared" si="138"/>
        <v>190.0320000000001</v>
      </c>
      <c r="S236" s="39">
        <f t="shared" si="117"/>
        <v>222</v>
      </c>
      <c r="T236" s="37">
        <f t="shared" si="128"/>
        <v>1</v>
      </c>
      <c r="V236" s="40"/>
      <c r="W236" s="46" t="e">
        <f t="shared" si="139"/>
        <v>#REF!</v>
      </c>
      <c r="X236" s="47" t="e">
        <f t="shared" si="118"/>
        <v>#REF!</v>
      </c>
      <c r="Y236" s="51" t="e">
        <f t="shared" si="140"/>
        <v>#REF!</v>
      </c>
      <c r="Z236" s="39" t="e">
        <f t="shared" si="119"/>
        <v>#REF!</v>
      </c>
      <c r="AA236" s="37" t="e">
        <f t="shared" si="129"/>
        <v>#REF!</v>
      </c>
      <c r="AC236" s="40"/>
      <c r="AD236" s="44" t="e">
        <f t="shared" si="141"/>
        <v>#REF!</v>
      </c>
      <c r="AE236" s="45" t="e">
        <f t="shared" si="120"/>
        <v>#REF!</v>
      </c>
      <c r="AF236" s="50" t="e">
        <f t="shared" si="142"/>
        <v>#REF!</v>
      </c>
      <c r="AG236" s="35" t="e">
        <f t="shared" si="121"/>
        <v>#REF!</v>
      </c>
      <c r="AH236" s="33" t="e">
        <f t="shared" si="130"/>
        <v>#REF!</v>
      </c>
      <c r="AJ236" s="40"/>
      <c r="AK236" s="46" t="e">
        <f t="shared" si="143"/>
        <v>#REF!</v>
      </c>
      <c r="AL236" s="47" t="e">
        <f t="shared" si="122"/>
        <v>#REF!</v>
      </c>
      <c r="AM236" s="51" t="e">
        <f t="shared" si="144"/>
        <v>#REF!</v>
      </c>
      <c r="AN236" s="39" t="e">
        <f t="shared" si="123"/>
        <v>#REF!</v>
      </c>
      <c r="AO236" s="37" t="e">
        <f t="shared" si="131"/>
        <v>#REF!</v>
      </c>
      <c r="AQ236" s="40"/>
      <c r="AR236" s="46" t="e">
        <f t="shared" si="145"/>
        <v>#REF!</v>
      </c>
      <c r="AS236" s="47" t="e">
        <f t="shared" si="124"/>
        <v>#REF!</v>
      </c>
      <c r="AT236" s="51" t="e">
        <f t="shared" si="146"/>
        <v>#REF!</v>
      </c>
      <c r="AU236" s="39" t="e">
        <f t="shared" si="125"/>
        <v>#REF!</v>
      </c>
      <c r="AV236" s="37" t="e">
        <f t="shared" si="132"/>
        <v>#REF!</v>
      </c>
    </row>
    <row r="237" spans="1:48">
      <c r="A237" s="40"/>
      <c r="B237" s="42" t="e">
        <f t="shared" si="133"/>
        <v>#REF!</v>
      </c>
      <c r="C237" s="43" t="e">
        <f t="shared" si="112"/>
        <v>#REF!</v>
      </c>
      <c r="D237" s="49" t="e">
        <f t="shared" si="134"/>
        <v>#REF!</v>
      </c>
      <c r="E237" s="31" t="e">
        <f t="shared" si="113"/>
        <v>#REF!</v>
      </c>
      <c r="F237" s="29" t="e">
        <f t="shared" si="126"/>
        <v>#REF!</v>
      </c>
      <c r="H237" s="40"/>
      <c r="I237" s="44" t="e">
        <f t="shared" si="135"/>
        <v>#REF!</v>
      </c>
      <c r="J237" s="45" t="e">
        <f t="shared" si="114"/>
        <v>#REF!</v>
      </c>
      <c r="K237" s="50" t="e">
        <f t="shared" si="136"/>
        <v>#REF!</v>
      </c>
      <c r="L237" s="35" t="e">
        <f t="shared" si="115"/>
        <v>#REF!</v>
      </c>
      <c r="M237" s="33" t="e">
        <f t="shared" si="127"/>
        <v>#REF!</v>
      </c>
      <c r="O237" s="40"/>
      <c r="P237" s="46">
        <f t="shared" si="137"/>
        <v>223</v>
      </c>
      <c r="Q237" s="47">
        <f t="shared" si="116"/>
        <v>223</v>
      </c>
      <c r="R237" s="51">
        <f t="shared" si="138"/>
        <v>191.0320000000001</v>
      </c>
      <c r="S237" s="39">
        <f t="shared" si="117"/>
        <v>223</v>
      </c>
      <c r="T237" s="37">
        <f t="shared" si="128"/>
        <v>1</v>
      </c>
      <c r="V237" s="40"/>
      <c r="W237" s="46" t="e">
        <f t="shared" si="139"/>
        <v>#REF!</v>
      </c>
      <c r="X237" s="47" t="e">
        <f t="shared" si="118"/>
        <v>#REF!</v>
      </c>
      <c r="Y237" s="51" t="e">
        <f t="shared" si="140"/>
        <v>#REF!</v>
      </c>
      <c r="Z237" s="39" t="e">
        <f t="shared" si="119"/>
        <v>#REF!</v>
      </c>
      <c r="AA237" s="37" t="e">
        <f t="shared" si="129"/>
        <v>#REF!</v>
      </c>
      <c r="AC237" s="40"/>
      <c r="AD237" s="44" t="e">
        <f t="shared" si="141"/>
        <v>#REF!</v>
      </c>
      <c r="AE237" s="45" t="e">
        <f t="shared" si="120"/>
        <v>#REF!</v>
      </c>
      <c r="AF237" s="50" t="e">
        <f t="shared" si="142"/>
        <v>#REF!</v>
      </c>
      <c r="AG237" s="35" t="e">
        <f t="shared" si="121"/>
        <v>#REF!</v>
      </c>
      <c r="AH237" s="33" t="e">
        <f t="shared" si="130"/>
        <v>#REF!</v>
      </c>
      <c r="AJ237" s="40"/>
      <c r="AK237" s="46" t="e">
        <f t="shared" si="143"/>
        <v>#REF!</v>
      </c>
      <c r="AL237" s="47" t="e">
        <f t="shared" si="122"/>
        <v>#REF!</v>
      </c>
      <c r="AM237" s="51" t="e">
        <f t="shared" si="144"/>
        <v>#REF!</v>
      </c>
      <c r="AN237" s="39" t="e">
        <f t="shared" si="123"/>
        <v>#REF!</v>
      </c>
      <c r="AO237" s="37" t="e">
        <f t="shared" si="131"/>
        <v>#REF!</v>
      </c>
      <c r="AQ237" s="40"/>
      <c r="AR237" s="46" t="e">
        <f t="shared" si="145"/>
        <v>#REF!</v>
      </c>
      <c r="AS237" s="47" t="e">
        <f t="shared" si="124"/>
        <v>#REF!</v>
      </c>
      <c r="AT237" s="51" t="e">
        <f t="shared" si="146"/>
        <v>#REF!</v>
      </c>
      <c r="AU237" s="39" t="e">
        <f t="shared" si="125"/>
        <v>#REF!</v>
      </c>
      <c r="AV237" s="37" t="e">
        <f t="shared" si="132"/>
        <v>#REF!</v>
      </c>
    </row>
    <row r="238" spans="1:48">
      <c r="A238" s="40"/>
      <c r="B238" s="42" t="e">
        <f t="shared" si="133"/>
        <v>#REF!</v>
      </c>
      <c r="C238" s="43" t="e">
        <f t="shared" si="112"/>
        <v>#REF!</v>
      </c>
      <c r="D238" s="49" t="e">
        <f t="shared" si="134"/>
        <v>#REF!</v>
      </c>
      <c r="E238" s="31" t="e">
        <f t="shared" si="113"/>
        <v>#REF!</v>
      </c>
      <c r="F238" s="29" t="e">
        <f t="shared" si="126"/>
        <v>#REF!</v>
      </c>
      <c r="H238" s="40"/>
      <c r="I238" s="44" t="e">
        <f t="shared" si="135"/>
        <v>#REF!</v>
      </c>
      <c r="J238" s="45" t="e">
        <f t="shared" si="114"/>
        <v>#REF!</v>
      </c>
      <c r="K238" s="50" t="e">
        <f t="shared" si="136"/>
        <v>#REF!</v>
      </c>
      <c r="L238" s="35" t="e">
        <f t="shared" si="115"/>
        <v>#REF!</v>
      </c>
      <c r="M238" s="33" t="e">
        <f t="shared" si="127"/>
        <v>#REF!</v>
      </c>
      <c r="O238" s="40"/>
      <c r="P238" s="46">
        <f t="shared" si="137"/>
        <v>224</v>
      </c>
      <c r="Q238" s="47">
        <f t="shared" si="116"/>
        <v>224</v>
      </c>
      <c r="R238" s="51">
        <f t="shared" si="138"/>
        <v>192.0320000000001</v>
      </c>
      <c r="S238" s="39">
        <f t="shared" si="117"/>
        <v>224</v>
      </c>
      <c r="T238" s="37">
        <f t="shared" si="128"/>
        <v>1</v>
      </c>
      <c r="V238" s="40"/>
      <c r="W238" s="46" t="e">
        <f t="shared" si="139"/>
        <v>#REF!</v>
      </c>
      <c r="X238" s="47" t="e">
        <f t="shared" si="118"/>
        <v>#REF!</v>
      </c>
      <c r="Y238" s="51" t="e">
        <f t="shared" si="140"/>
        <v>#REF!</v>
      </c>
      <c r="Z238" s="39" t="e">
        <f t="shared" si="119"/>
        <v>#REF!</v>
      </c>
      <c r="AA238" s="37" t="e">
        <f t="shared" si="129"/>
        <v>#REF!</v>
      </c>
      <c r="AC238" s="40"/>
      <c r="AD238" s="44" t="e">
        <f t="shared" si="141"/>
        <v>#REF!</v>
      </c>
      <c r="AE238" s="45" t="e">
        <f t="shared" si="120"/>
        <v>#REF!</v>
      </c>
      <c r="AF238" s="50" t="e">
        <f t="shared" si="142"/>
        <v>#REF!</v>
      </c>
      <c r="AG238" s="35" t="e">
        <f t="shared" si="121"/>
        <v>#REF!</v>
      </c>
      <c r="AH238" s="33" t="e">
        <f t="shared" si="130"/>
        <v>#REF!</v>
      </c>
      <c r="AJ238" s="40"/>
      <c r="AK238" s="46" t="e">
        <f t="shared" si="143"/>
        <v>#REF!</v>
      </c>
      <c r="AL238" s="47" t="e">
        <f t="shared" si="122"/>
        <v>#REF!</v>
      </c>
      <c r="AM238" s="51" t="e">
        <f t="shared" si="144"/>
        <v>#REF!</v>
      </c>
      <c r="AN238" s="39" t="e">
        <f t="shared" si="123"/>
        <v>#REF!</v>
      </c>
      <c r="AO238" s="37" t="e">
        <f t="shared" si="131"/>
        <v>#REF!</v>
      </c>
      <c r="AQ238" s="40"/>
      <c r="AR238" s="46" t="e">
        <f t="shared" si="145"/>
        <v>#REF!</v>
      </c>
      <c r="AS238" s="47" t="e">
        <f t="shared" si="124"/>
        <v>#REF!</v>
      </c>
      <c r="AT238" s="51" t="e">
        <f t="shared" si="146"/>
        <v>#REF!</v>
      </c>
      <c r="AU238" s="39" t="e">
        <f t="shared" si="125"/>
        <v>#REF!</v>
      </c>
      <c r="AV238" s="37" t="e">
        <f t="shared" si="132"/>
        <v>#REF!</v>
      </c>
    </row>
    <row r="239" spans="1:48">
      <c r="A239" s="40"/>
      <c r="B239" s="42" t="e">
        <f t="shared" si="133"/>
        <v>#REF!</v>
      </c>
      <c r="C239" s="43" t="e">
        <f t="shared" si="112"/>
        <v>#REF!</v>
      </c>
      <c r="D239" s="49" t="e">
        <f t="shared" si="134"/>
        <v>#REF!</v>
      </c>
      <c r="E239" s="31" t="e">
        <f t="shared" si="113"/>
        <v>#REF!</v>
      </c>
      <c r="F239" s="29" t="e">
        <f t="shared" si="126"/>
        <v>#REF!</v>
      </c>
      <c r="H239" s="40"/>
      <c r="I239" s="44" t="e">
        <f t="shared" si="135"/>
        <v>#REF!</v>
      </c>
      <c r="J239" s="45" t="e">
        <f t="shared" si="114"/>
        <v>#REF!</v>
      </c>
      <c r="K239" s="50" t="e">
        <f t="shared" si="136"/>
        <v>#REF!</v>
      </c>
      <c r="L239" s="35" t="e">
        <f t="shared" si="115"/>
        <v>#REF!</v>
      </c>
      <c r="M239" s="33" t="e">
        <f t="shared" si="127"/>
        <v>#REF!</v>
      </c>
      <c r="O239" s="40"/>
      <c r="P239" s="46">
        <f t="shared" si="137"/>
        <v>225</v>
      </c>
      <c r="Q239" s="47" t="str">
        <f t="shared" si="116"/>
        <v>Weekend</v>
      </c>
      <c r="R239" s="51">
        <f t="shared" si="138"/>
        <v>192.0330000000001</v>
      </c>
      <c r="S239" s="39" t="str">
        <f t="shared" si="117"/>
        <v/>
      </c>
      <c r="T239" s="37">
        <f t="shared" si="128"/>
        <v>0</v>
      </c>
      <c r="V239" s="40"/>
      <c r="W239" s="46" t="e">
        <f t="shared" si="139"/>
        <v>#REF!</v>
      </c>
      <c r="X239" s="47" t="e">
        <f t="shared" si="118"/>
        <v>#REF!</v>
      </c>
      <c r="Y239" s="51" t="e">
        <f t="shared" si="140"/>
        <v>#REF!</v>
      </c>
      <c r="Z239" s="39" t="e">
        <f t="shared" si="119"/>
        <v>#REF!</v>
      </c>
      <c r="AA239" s="37" t="e">
        <f t="shared" si="129"/>
        <v>#REF!</v>
      </c>
      <c r="AC239" s="40"/>
      <c r="AD239" s="44" t="e">
        <f t="shared" si="141"/>
        <v>#REF!</v>
      </c>
      <c r="AE239" s="45" t="e">
        <f t="shared" si="120"/>
        <v>#REF!</v>
      </c>
      <c r="AF239" s="50" t="e">
        <f t="shared" si="142"/>
        <v>#REF!</v>
      </c>
      <c r="AG239" s="35" t="e">
        <f t="shared" si="121"/>
        <v>#REF!</v>
      </c>
      <c r="AH239" s="33" t="e">
        <f t="shared" si="130"/>
        <v>#REF!</v>
      </c>
      <c r="AJ239" s="40"/>
      <c r="AK239" s="46" t="e">
        <f t="shared" si="143"/>
        <v>#REF!</v>
      </c>
      <c r="AL239" s="47" t="e">
        <f t="shared" si="122"/>
        <v>#REF!</v>
      </c>
      <c r="AM239" s="51" t="e">
        <f t="shared" si="144"/>
        <v>#REF!</v>
      </c>
      <c r="AN239" s="39" t="e">
        <f t="shared" si="123"/>
        <v>#REF!</v>
      </c>
      <c r="AO239" s="37" t="e">
        <f t="shared" si="131"/>
        <v>#REF!</v>
      </c>
      <c r="AQ239" s="40"/>
      <c r="AR239" s="46" t="e">
        <f t="shared" si="145"/>
        <v>#REF!</v>
      </c>
      <c r="AS239" s="47" t="e">
        <f t="shared" si="124"/>
        <v>#REF!</v>
      </c>
      <c r="AT239" s="51" t="e">
        <f t="shared" si="146"/>
        <v>#REF!</v>
      </c>
      <c r="AU239" s="39" t="e">
        <f t="shared" si="125"/>
        <v>#REF!</v>
      </c>
      <c r="AV239" s="37" t="e">
        <f t="shared" si="132"/>
        <v>#REF!</v>
      </c>
    </row>
    <row r="240" spans="1:48">
      <c r="A240" s="40"/>
      <c r="B240" s="42" t="e">
        <f t="shared" si="133"/>
        <v>#REF!</v>
      </c>
      <c r="C240" s="43" t="e">
        <f t="shared" si="112"/>
        <v>#REF!</v>
      </c>
      <c r="D240" s="49" t="e">
        <f t="shared" si="134"/>
        <v>#REF!</v>
      </c>
      <c r="E240" s="31" t="e">
        <f t="shared" si="113"/>
        <v>#REF!</v>
      </c>
      <c r="F240" s="29" t="e">
        <f t="shared" si="126"/>
        <v>#REF!</v>
      </c>
      <c r="H240" s="40"/>
      <c r="I240" s="44" t="e">
        <f t="shared" si="135"/>
        <v>#REF!</v>
      </c>
      <c r="J240" s="45" t="e">
        <f t="shared" si="114"/>
        <v>#REF!</v>
      </c>
      <c r="K240" s="50" t="e">
        <f t="shared" si="136"/>
        <v>#REF!</v>
      </c>
      <c r="L240" s="35" t="e">
        <f t="shared" si="115"/>
        <v>#REF!</v>
      </c>
      <c r="M240" s="33" t="e">
        <f t="shared" si="127"/>
        <v>#REF!</v>
      </c>
      <c r="O240" s="40"/>
      <c r="P240" s="46">
        <f t="shared" si="137"/>
        <v>226</v>
      </c>
      <c r="Q240" s="47">
        <f t="shared" si="116"/>
        <v>226</v>
      </c>
      <c r="R240" s="51">
        <f t="shared" si="138"/>
        <v>193.0330000000001</v>
      </c>
      <c r="S240" s="39">
        <f t="shared" si="117"/>
        <v>226</v>
      </c>
      <c r="T240" s="37">
        <f t="shared" si="128"/>
        <v>1</v>
      </c>
      <c r="V240" s="40"/>
      <c r="W240" s="46" t="e">
        <f t="shared" si="139"/>
        <v>#REF!</v>
      </c>
      <c r="X240" s="47" t="e">
        <f t="shared" si="118"/>
        <v>#REF!</v>
      </c>
      <c r="Y240" s="51" t="e">
        <f t="shared" si="140"/>
        <v>#REF!</v>
      </c>
      <c r="Z240" s="39" t="e">
        <f t="shared" si="119"/>
        <v>#REF!</v>
      </c>
      <c r="AA240" s="37" t="e">
        <f t="shared" si="129"/>
        <v>#REF!</v>
      </c>
      <c r="AC240" s="40"/>
      <c r="AD240" s="44" t="e">
        <f t="shared" si="141"/>
        <v>#REF!</v>
      </c>
      <c r="AE240" s="45" t="e">
        <f t="shared" si="120"/>
        <v>#REF!</v>
      </c>
      <c r="AF240" s="50" t="e">
        <f t="shared" si="142"/>
        <v>#REF!</v>
      </c>
      <c r="AG240" s="35" t="e">
        <f t="shared" si="121"/>
        <v>#REF!</v>
      </c>
      <c r="AH240" s="33" t="e">
        <f t="shared" si="130"/>
        <v>#REF!</v>
      </c>
      <c r="AJ240" s="40"/>
      <c r="AK240" s="46" t="e">
        <f t="shared" si="143"/>
        <v>#REF!</v>
      </c>
      <c r="AL240" s="47" t="e">
        <f t="shared" si="122"/>
        <v>#REF!</v>
      </c>
      <c r="AM240" s="51" t="e">
        <f t="shared" si="144"/>
        <v>#REF!</v>
      </c>
      <c r="AN240" s="39" t="e">
        <f t="shared" si="123"/>
        <v>#REF!</v>
      </c>
      <c r="AO240" s="37" t="e">
        <f t="shared" si="131"/>
        <v>#REF!</v>
      </c>
      <c r="AQ240" s="40"/>
      <c r="AR240" s="46" t="e">
        <f t="shared" si="145"/>
        <v>#REF!</v>
      </c>
      <c r="AS240" s="47" t="e">
        <f t="shared" si="124"/>
        <v>#REF!</v>
      </c>
      <c r="AT240" s="51" t="e">
        <f t="shared" si="146"/>
        <v>#REF!</v>
      </c>
      <c r="AU240" s="39" t="e">
        <f t="shared" si="125"/>
        <v>#REF!</v>
      </c>
      <c r="AV240" s="37" t="e">
        <f t="shared" si="132"/>
        <v>#REF!</v>
      </c>
    </row>
    <row r="241" spans="1:48">
      <c r="A241" s="40"/>
      <c r="B241" s="42" t="e">
        <f t="shared" si="133"/>
        <v>#REF!</v>
      </c>
      <c r="C241" s="43" t="e">
        <f t="shared" si="112"/>
        <v>#REF!</v>
      </c>
      <c r="D241" s="49" t="e">
        <f t="shared" si="134"/>
        <v>#REF!</v>
      </c>
      <c r="E241" s="31" t="e">
        <f t="shared" si="113"/>
        <v>#REF!</v>
      </c>
      <c r="F241" s="29" t="e">
        <f t="shared" si="126"/>
        <v>#REF!</v>
      </c>
      <c r="H241" s="40"/>
      <c r="I241" s="44" t="e">
        <f t="shared" si="135"/>
        <v>#REF!</v>
      </c>
      <c r="J241" s="45" t="e">
        <f t="shared" si="114"/>
        <v>#REF!</v>
      </c>
      <c r="K241" s="50" t="e">
        <f t="shared" si="136"/>
        <v>#REF!</v>
      </c>
      <c r="L241" s="35" t="e">
        <f t="shared" si="115"/>
        <v>#REF!</v>
      </c>
      <c r="M241" s="33" t="e">
        <f t="shared" si="127"/>
        <v>#REF!</v>
      </c>
      <c r="O241" s="40"/>
      <c r="P241" s="46">
        <f t="shared" si="137"/>
        <v>227</v>
      </c>
      <c r="Q241" s="47">
        <f t="shared" si="116"/>
        <v>227</v>
      </c>
      <c r="R241" s="51">
        <f t="shared" si="138"/>
        <v>194.0330000000001</v>
      </c>
      <c r="S241" s="39">
        <f t="shared" si="117"/>
        <v>227</v>
      </c>
      <c r="T241" s="37">
        <f t="shared" si="128"/>
        <v>1</v>
      </c>
      <c r="V241" s="40"/>
      <c r="W241" s="46" t="e">
        <f t="shared" si="139"/>
        <v>#REF!</v>
      </c>
      <c r="X241" s="47" t="e">
        <f t="shared" si="118"/>
        <v>#REF!</v>
      </c>
      <c r="Y241" s="51" t="e">
        <f t="shared" si="140"/>
        <v>#REF!</v>
      </c>
      <c r="Z241" s="39" t="e">
        <f t="shared" si="119"/>
        <v>#REF!</v>
      </c>
      <c r="AA241" s="37" t="e">
        <f t="shared" si="129"/>
        <v>#REF!</v>
      </c>
      <c r="AC241" s="40"/>
      <c r="AD241" s="44" t="e">
        <f t="shared" si="141"/>
        <v>#REF!</v>
      </c>
      <c r="AE241" s="45" t="e">
        <f t="shared" si="120"/>
        <v>#REF!</v>
      </c>
      <c r="AF241" s="50" t="e">
        <f t="shared" si="142"/>
        <v>#REF!</v>
      </c>
      <c r="AG241" s="35" t="e">
        <f t="shared" si="121"/>
        <v>#REF!</v>
      </c>
      <c r="AH241" s="33" t="e">
        <f t="shared" si="130"/>
        <v>#REF!</v>
      </c>
      <c r="AJ241" s="40"/>
      <c r="AK241" s="46" t="e">
        <f t="shared" si="143"/>
        <v>#REF!</v>
      </c>
      <c r="AL241" s="47" t="e">
        <f t="shared" si="122"/>
        <v>#REF!</v>
      </c>
      <c r="AM241" s="51" t="e">
        <f t="shared" si="144"/>
        <v>#REF!</v>
      </c>
      <c r="AN241" s="39" t="e">
        <f t="shared" si="123"/>
        <v>#REF!</v>
      </c>
      <c r="AO241" s="37" t="e">
        <f t="shared" si="131"/>
        <v>#REF!</v>
      </c>
      <c r="AQ241" s="40"/>
      <c r="AR241" s="46" t="e">
        <f t="shared" si="145"/>
        <v>#REF!</v>
      </c>
      <c r="AS241" s="47" t="e">
        <f t="shared" si="124"/>
        <v>#REF!</v>
      </c>
      <c r="AT241" s="51" t="e">
        <f t="shared" si="146"/>
        <v>#REF!</v>
      </c>
      <c r="AU241" s="39" t="e">
        <f t="shared" si="125"/>
        <v>#REF!</v>
      </c>
      <c r="AV241" s="37" t="e">
        <f t="shared" si="132"/>
        <v>#REF!</v>
      </c>
    </row>
    <row r="242" spans="1:48">
      <c r="A242" s="40"/>
      <c r="B242" s="42" t="e">
        <f t="shared" si="133"/>
        <v>#REF!</v>
      </c>
      <c r="C242" s="43" t="e">
        <f t="shared" si="112"/>
        <v>#REF!</v>
      </c>
      <c r="D242" s="49" t="e">
        <f t="shared" si="134"/>
        <v>#REF!</v>
      </c>
      <c r="E242" s="31" t="e">
        <f t="shared" si="113"/>
        <v>#REF!</v>
      </c>
      <c r="F242" s="29" t="e">
        <f t="shared" si="126"/>
        <v>#REF!</v>
      </c>
      <c r="H242" s="40"/>
      <c r="I242" s="44" t="e">
        <f t="shared" si="135"/>
        <v>#REF!</v>
      </c>
      <c r="J242" s="45" t="e">
        <f t="shared" si="114"/>
        <v>#REF!</v>
      </c>
      <c r="K242" s="50" t="e">
        <f t="shared" si="136"/>
        <v>#REF!</v>
      </c>
      <c r="L242" s="35" t="e">
        <f t="shared" si="115"/>
        <v>#REF!</v>
      </c>
      <c r="M242" s="33" t="e">
        <f t="shared" si="127"/>
        <v>#REF!</v>
      </c>
      <c r="O242" s="40"/>
      <c r="P242" s="46">
        <f t="shared" si="137"/>
        <v>228</v>
      </c>
      <c r="Q242" s="47">
        <f t="shared" si="116"/>
        <v>228</v>
      </c>
      <c r="R242" s="51">
        <f t="shared" si="138"/>
        <v>195.0330000000001</v>
      </c>
      <c r="S242" s="39">
        <f t="shared" si="117"/>
        <v>228</v>
      </c>
      <c r="T242" s="37">
        <f t="shared" si="128"/>
        <v>1</v>
      </c>
      <c r="V242" s="40"/>
      <c r="W242" s="46" t="e">
        <f t="shared" si="139"/>
        <v>#REF!</v>
      </c>
      <c r="X242" s="47" t="e">
        <f t="shared" si="118"/>
        <v>#REF!</v>
      </c>
      <c r="Y242" s="51" t="e">
        <f t="shared" si="140"/>
        <v>#REF!</v>
      </c>
      <c r="Z242" s="39" t="e">
        <f t="shared" si="119"/>
        <v>#REF!</v>
      </c>
      <c r="AA242" s="37" t="e">
        <f t="shared" si="129"/>
        <v>#REF!</v>
      </c>
      <c r="AC242" s="40"/>
      <c r="AD242" s="44" t="e">
        <f t="shared" si="141"/>
        <v>#REF!</v>
      </c>
      <c r="AE242" s="45" t="e">
        <f t="shared" si="120"/>
        <v>#REF!</v>
      </c>
      <c r="AF242" s="50" t="e">
        <f t="shared" si="142"/>
        <v>#REF!</v>
      </c>
      <c r="AG242" s="35" t="e">
        <f t="shared" si="121"/>
        <v>#REF!</v>
      </c>
      <c r="AH242" s="33" t="e">
        <f t="shared" si="130"/>
        <v>#REF!</v>
      </c>
      <c r="AJ242" s="40"/>
      <c r="AK242" s="46" t="e">
        <f t="shared" si="143"/>
        <v>#REF!</v>
      </c>
      <c r="AL242" s="47" t="e">
        <f t="shared" si="122"/>
        <v>#REF!</v>
      </c>
      <c r="AM242" s="51" t="e">
        <f t="shared" si="144"/>
        <v>#REF!</v>
      </c>
      <c r="AN242" s="39" t="e">
        <f t="shared" si="123"/>
        <v>#REF!</v>
      </c>
      <c r="AO242" s="37" t="e">
        <f t="shared" si="131"/>
        <v>#REF!</v>
      </c>
      <c r="AQ242" s="40"/>
      <c r="AR242" s="46" t="e">
        <f t="shared" si="145"/>
        <v>#REF!</v>
      </c>
      <c r="AS242" s="47" t="e">
        <f t="shared" si="124"/>
        <v>#REF!</v>
      </c>
      <c r="AT242" s="51" t="e">
        <f t="shared" si="146"/>
        <v>#REF!</v>
      </c>
      <c r="AU242" s="39" t="e">
        <f t="shared" si="125"/>
        <v>#REF!</v>
      </c>
      <c r="AV242" s="37" t="e">
        <f t="shared" si="132"/>
        <v>#REF!</v>
      </c>
    </row>
    <row r="243" spans="1:48">
      <c r="A243" s="26"/>
      <c r="H243" s="26"/>
      <c r="O243" s="26"/>
      <c r="AC243" s="26"/>
      <c r="AG243" s="2"/>
    </row>
    <row r="244" spans="1:48">
      <c r="A244" s="26"/>
      <c r="H244" s="26"/>
      <c r="O244" s="26"/>
    </row>
    <row r="245" spans="1:48">
      <c r="A245" s="26"/>
      <c r="H245" s="26"/>
      <c r="O245" s="26"/>
    </row>
    <row r="246" spans="1:48">
      <c r="A246" s="26"/>
      <c r="H246" s="26"/>
      <c r="O246" s="26"/>
    </row>
    <row r="247" spans="1:48">
      <c r="A247" s="26"/>
      <c r="H247" s="26"/>
      <c r="O247" s="26"/>
    </row>
    <row r="248" spans="1:48">
      <c r="A248" s="26"/>
      <c r="H248" s="26"/>
      <c r="O248" s="26"/>
    </row>
  </sheetData>
  <phoneticPr fontId="32" type="noConversion"/>
  <pageMargins left="0.75" right="0.75" top="1" bottom="1" header="0.5" footer="0.5"/>
  <pageSetup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C083468719A74B8056A30DEB840EC7" ma:contentTypeVersion="1" ma:contentTypeDescription="Create a new document." ma:contentTypeScope="" ma:versionID="4a228b971bac08738837ee323b9a6619">
  <xsd:schema xmlns:xsd="http://www.w3.org/2001/XMLSchema" xmlns:xs="http://www.w3.org/2001/XMLSchema" xmlns:p="http://schemas.microsoft.com/office/2006/metadata/properties" xmlns:ns2="e58382ad-fa07-4261-ab26-0854a1d0b0fb" targetNamespace="http://schemas.microsoft.com/office/2006/metadata/properties" ma:root="true" ma:fieldsID="e24be9e4578f03366d236dce61a2f748" ns2:_="">
    <xsd:import namespace="e58382ad-fa07-4261-ab26-0854a1d0b0fb"/>
    <xsd:element name="properties">
      <xsd:complexType>
        <xsd:sequence>
          <xsd:element name="documentManagement">
            <xsd:complexType>
              <xsd:all>
                <xsd:element ref="ns2:Fin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8382ad-fa07-4261-ab26-0854a1d0b0fb" elementFormDefault="qualified">
    <xsd:import namespace="http://schemas.microsoft.com/office/2006/documentManagement/types"/>
    <xsd:import namespace="http://schemas.microsoft.com/office/infopath/2007/PartnerControls"/>
    <xsd:element name="Final" ma:index="8" nillable="true" ma:displayName="Final" ma:default="0" ma:internalName="Fi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inal xmlns="e58382ad-fa07-4261-ab26-0854a1d0b0fb">false</Fina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320548-7593-420D-A9DB-18A1846305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8382ad-fa07-4261-ab26-0854a1d0b0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0C4F9E-62BF-4746-964B-861C6868D173}">
  <ds:schemaRefs>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www.w3.org/XML/1998/namespace"/>
    <ds:schemaRef ds:uri="e58382ad-fa07-4261-ab26-0854a1d0b0fb"/>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985E468-4689-4E52-B5FD-B02B53599D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HOEPA Testing</vt:lpstr>
      <vt:lpstr>DataEntry</vt:lpstr>
      <vt:lpstr>Calendar_calculations</vt:lpstr>
      <vt:lpstr>Holidays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 USER</dc:creator>
  <cp:lastModifiedBy>Iqbal</cp:lastModifiedBy>
  <cp:lastPrinted>2007-07-31T16:28:59Z</cp:lastPrinted>
  <dcterms:created xsi:type="dcterms:W3CDTF">2005-03-01T20:11:08Z</dcterms:created>
  <dcterms:modified xsi:type="dcterms:W3CDTF">2023-02-01T14:58:03Z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0x01010071C083468719A74B8056A30DEB840EC7</vt:lpwstr>
  </property>
</Properties>
</file>